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xl/drawings/drawing2.xml" ContentType="application/vnd.openxmlformats-officedocument.drawing+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0" yWindow="0" windowWidth="15480" windowHeight="8190" tabRatio="664" activeTab="1"/>
  </bookViews>
  <sheets>
    <sheet name="CM-T03.2020" sheetId="98" r:id="rId1"/>
    <sheet name="ĐC-T03.2020" sheetId="99" r:id="rId2"/>
  </sheets>
  <definedNames>
    <definedName name="_xlnm._FilterDatabase" localSheetId="0" hidden="1">'CM-T03.2020'!#REF!</definedName>
    <definedName name="_xlnm._FilterDatabase" localSheetId="1" hidden="1">'ĐC-T03.2020'!#REF!</definedName>
    <definedName name="_xlnm.Print_Titles" localSheetId="0">'CM-T03.2020'!$6:$7</definedName>
    <definedName name="_xlnm.Print_Titles" localSheetId="1">'ĐC-T03.2020'!$6:$6</definedName>
  </definedNames>
  <calcPr calcId="144525"/>
  <fileRecoveryPr autoRecover="0"/>
</workbook>
</file>

<file path=xl/calcChain.xml><?xml version="1.0" encoding="utf-8"?>
<calcChain xmlns="http://schemas.openxmlformats.org/spreadsheetml/2006/main">
  <c r="J11" i="99" l="1"/>
  <c r="H12" i="98"/>
  <c r="A12" i="98"/>
  <c r="A11" i="99" l="1"/>
  <c r="A10" i="99" s="1"/>
  <c r="A7" i="99" s="1"/>
  <c r="J35" i="99"/>
  <c r="A35" i="99"/>
  <c r="A9" i="98"/>
  <c r="H9" i="98"/>
  <c r="J10" i="99" l="1"/>
  <c r="J7" i="99" s="1"/>
  <c r="A8" i="98"/>
  <c r="H8" i="98"/>
</calcChain>
</file>

<file path=xl/sharedStrings.xml><?xml version="1.0" encoding="utf-8"?>
<sst xmlns="http://schemas.openxmlformats.org/spreadsheetml/2006/main" count="337" uniqueCount="245">
  <si>
    <t>Địa chỉ</t>
  </si>
  <si>
    <t xml:space="preserve">Nhà Đầu tư </t>
  </si>
  <si>
    <t>Tên</t>
  </si>
  <si>
    <t>Thời hạn (năm)</t>
  </si>
  <si>
    <t>UBND TỈNH ĐỒNG NAI</t>
  </si>
  <si>
    <t>SỞ KẾ HOẠCH VÀ ĐẦU TƯ</t>
  </si>
  <si>
    <t>Tên dự án</t>
  </si>
  <si>
    <t>Vốn điều lệ (USD)</t>
  </si>
  <si>
    <t>Tổng</t>
  </si>
  <si>
    <t>TỔNG CỘNG</t>
  </si>
  <si>
    <t>BAN QL KCN</t>
  </si>
  <si>
    <t>Quốc Gia</t>
  </si>
  <si>
    <t>STT</t>
  </si>
  <si>
    <t>Ngày cấp</t>
  </si>
  <si>
    <t>Số GCNĐT</t>
  </si>
  <si>
    <t>Diện tích (m2)</t>
  </si>
  <si>
    <t>Vốn đầu tư
(USD)</t>
  </si>
  <si>
    <t>Bên VN</t>
  </si>
  <si>
    <t>Bên NN</t>
  </si>
  <si>
    <t>Hình thức
đầu tư</t>
  </si>
  <si>
    <t>Mục tiêu hoạt động, quy mô</t>
  </si>
  <si>
    <t>Địa điểm</t>
  </si>
  <si>
    <t xml:space="preserve">DANH SÁCH DỰ ÁN ĐẦU TƯ NƯỚC NGOÀI
CẤP MỚI GIẤY CHỨNG NHẬN ĐĂNG KÝ ĐẦU TƯ </t>
  </si>
  <si>
    <t xml:space="preserve">DANH SÁCH DỰ ÁN ĐẦU TƯ NƯỚC NGOÀI
CẤP ĐIỀU CHỈNH VỐN ĐẦU TƯ </t>
  </si>
  <si>
    <t>Tên Dự án</t>
  </si>
  <si>
    <t>Ngày ĐC</t>
  </si>
  <si>
    <t>Lần ĐC</t>
  </si>
  <si>
    <t>Vốn Tăng/Giàm</t>
  </si>
  <si>
    <t>Lũy kế vốn đầu tư</t>
  </si>
  <si>
    <t>Amata</t>
  </si>
  <si>
    <t>Đài Loan</t>
  </si>
  <si>
    <t>Tam Phước</t>
  </si>
  <si>
    <t>BAN QLKCN</t>
  </si>
  <si>
    <t>TĂNG VỐN ĐẦU TƯ</t>
  </si>
  <si>
    <t>GIẢM VỐN ĐẦU TƯ</t>
  </si>
  <si>
    <t>SỞ KHĐT</t>
  </si>
  <si>
    <t>GCNĐKĐT</t>
  </si>
  <si>
    <t xml:space="preserve">50 (năm mươi) năm </t>
  </si>
  <si>
    <t>Loại hình DN</t>
  </si>
  <si>
    <t>Số GCNĐKĐT</t>
  </si>
  <si>
    <t>CÔNG TY TNHH SEMBA TOHKA VIỆT NAM</t>
  </si>
  <si>
    <t>Nhơn Trạch III - GĐ 2</t>
  </si>
  <si>
    <t>Giang Điền</t>
  </si>
  <si>
    <t>Nhật Bản</t>
  </si>
  <si>
    <t>Hàn Quốc</t>
  </si>
  <si>
    <t>Trung Quốc</t>
  </si>
  <si>
    <t>Long Đức</t>
  </si>
  <si>
    <t>Nhơn Trạch 6</t>
  </si>
  <si>
    <t>NHÀ MÁY TOPBAND SMART ĐỒNG NAI (VIỆT NAM)</t>
  </si>
  <si>
    <t>Sản xuất bo mạch của các thiết bị điện tử với quy mô 5.000 tấn sản phẩm/năm;
+ Sản xuất thiết bị điện tử thông minh với quy mô 2.500 tấn sản phẩm/năm;
+ Sản xuất thiết bị chiếu sáng với quy mô 10 tấn sản phẩm/năm;
+ Sản xuất mô tơ điện với quy mô 450 tấn sản phẩm/năm;
+ Sản xuất bộ sạc và nguồn điện dự phòng (lắp ráp từ các bộ phận có sẵn) với quy mô 0,1 tấn sản phẩm/năm.
Trong quy trình sản xuất các sản phẩm nêu trên không bao gồm công đoạn xi mạ.</t>
  </si>
  <si>
    <t xml:space="preserve">41 (bốn mươi mốt) năm </t>
  </si>
  <si>
    <t>Lộc An - Bình Sơn</t>
  </si>
  <si>
    <t>Long Thành</t>
  </si>
  <si>
    <t>TOPBAND (HK) CO., LIMITED</t>
  </si>
  <si>
    <t xml:space="preserve"> 19H Maxgrand Plaza, No 3 Tai Yau Street, San Po Kong, KL, HongKong.</t>
  </si>
  <si>
    <t>Hong Kong</t>
  </si>
  <si>
    <t>NHÀ MÁY CÔNG TY CA SYSTEM DONGNAI VIETNAM.</t>
  </si>
  <si>
    <t>Sản xuất sản phẩm từ plastic bao gồm: tấm, bản bóng kính; miếng, bao bì cách nhiệt với quy mô 2.300 tấn sản phẩm/năm.
- Sản xuất vải không dệt với quy mô 200 tấn sản phẩm/năm</t>
  </si>
  <si>
    <t xml:space="preserve">42 (bốn mươi hai) năm </t>
  </si>
  <si>
    <t>An Phước</t>
  </si>
  <si>
    <t>CA SYSTEM CO., LTD.</t>
  </si>
  <si>
    <t>1Ra-302, Sihwa 1C, 64, Somanggongwon-ro, Siheung-si, Gyeonggi-do, Hàn Quốc.</t>
  </si>
  <si>
    <t>NHÀ MÁY CÔNG TY TNHH KỸ THUẬT SUNTONE.</t>
  </si>
  <si>
    <t xml:space="preserve">Sản xuất máy hút bụi và các chi tiết phụ tùng của máy hút bụi với quy mô 5.700 tấn/năm (tương đương 1.500.000 sản phẩm/năm). Trong quy trình sản xuất không bao gồm công đoạn xi mạ trên sản phẩm.
- Thực hiện dịch vụ sửa chữa, bảo dưỡng máy móc thiết bị (CPC 633).
</t>
  </si>
  <si>
    <t>Nhơn Phú</t>
  </si>
  <si>
    <t>SUNTONE PTE. LTD</t>
  </si>
  <si>
    <t xml:space="preserve">50 Raffles Place, #34-04 Singapore Land Tower, Singapore. </t>
  </si>
  <si>
    <t>Singapore</t>
  </si>
  <si>
    <t>NHÀ MÁY CÔNG TY TNHH KỸ THUẬT PACIFIC VIEW</t>
  </si>
  <si>
    <t>Sản xuất các chi tiết phụ tùng, bộ phận của máy hút bụi với quy mô 6.000 tấn/năm (tương đương 12.000.000 sản phẩm/năm). Trong quy trình sản xuất không bao gồm công đoạn xi mạ trên sản phẩm.</t>
  </si>
  <si>
    <t>PACIFIC VIEW TECHNOLOGY PTE. LTD</t>
  </si>
  <si>
    <t xml:space="preserve">50 Raffles Place, #34-04 Singapore Land Tower, Singapore 048623. </t>
  </si>
  <si>
    <t>NHÀ MÁY CÔNG TY TNHH KHUÔN MẪU DND VIỆT NAM</t>
  </si>
  <si>
    <t xml:space="preserve">Sản xuất các khuôn đúc, khuôn mẫu và các khuôn mẫu công nghiệp với quy mô 5.000 sản phẩm/năm, tương đương 1.000 tấn sản phẩm/năm.
- Sản xuất khung kim loại, cấu kiện kim loại, linh kiện kèm theo với quy mô 500.000 sản phẩm/năm, tương đương 500 tấn sản phẩm/năm.
- Sản xuất phụ kiện nội thất với quy mô 500.000 sản phẩm/năm, tương đương 500 tấn sản phẩm/năm.
* Trong quy trình sản xuất các sản phẩm nêu trên không bao gồm công đoạn xi mạ.
</t>
  </si>
  <si>
    <t xml:space="preserve">20 (hai mươi) năm </t>
  </si>
  <si>
    <t>Nhơn Trạch 3 - GĐ 2</t>
  </si>
  <si>
    <t>DND CO., LTD</t>
  </si>
  <si>
    <t>15, Biryong-ro, 586 Beonan-gil, Sudong-myeon, Namyangju-si, Gyeonggi-do, Korea.</t>
  </si>
  <si>
    <t>14/1/2020</t>
  </si>
  <si>
    <t>NHÀ MÁY CÔNG TY TNHH TATA VIỆT NAM</t>
  </si>
  <si>
    <t>Sản xuất, lắp ráp máy nén khí (máy bơm hơi cầm tay cho xe du lịch) với quy mô 360.000 sản phẩm/năm (tương đương 750 tấn sản phẩm/năm). Trong quy trình sản xuất không bao gồm công đoạn xi mạ trên sản phẩm.</t>
  </si>
  <si>
    <t>Long Khánh</t>
  </si>
  <si>
    <t>WANG, WEI-CHI</t>
  </si>
  <si>
    <t>17F-1, 457 Cheng Kong Road, Tainan City 703, Taiwan (China).</t>
  </si>
  <si>
    <t>21/01/2020</t>
  </si>
  <si>
    <t>NHÀ MÁY CÔNG TY TNHH DUBUIT INKS VIỆT NAM</t>
  </si>
  <si>
    <t xml:space="preserve">Sản xuất mực dùng cho máy in phun với quy mô 250 tấn/năm.
- Sản xuất mực dùng để in lụa với quy mô 100 tấn/năm. 
</t>
  </si>
  <si>
    <t>50 (năm mươi) năm</t>
  </si>
  <si>
    <t>ENCRES DUBUIT</t>
  </si>
  <si>
    <t>1 Rue Isaac Newton – ZI Mitry Compans – 77290 Mitry Mory, France.</t>
  </si>
  <si>
    <t>Pháp</t>
  </si>
  <si>
    <t>NHÀ MÁY CÔNG TY TNHH ĐIỆN TỬ ONFU</t>
  </si>
  <si>
    <t>Sản xuất các thiết bị, dụng cụ y tế (nhiệt kế, máy đo huyết áp,…) với quy mô 8.000.000 sản phẩm/năm.</t>
  </si>
  <si>
    <t>Sông Mây</t>
  </si>
  <si>
    <t>MICROLIFE CORPORATION</t>
  </si>
  <si>
    <t>9F., No 431, Ruiguang Rd, Neihu Dist., Taipei City 114, Taiwan (R.O.C), China.</t>
  </si>
  <si>
    <t>20/1/2020</t>
  </si>
  <si>
    <t>NHÀ MÁY SẢN XUẤT CỦA CÔNG TY TNHH CÔNG NGHỆ RI JIE VIỆT NAM</t>
  </si>
  <si>
    <t>Sản xuất tấm cách bình ắc quy với quy mô 4.200 tấn sản phẩm/năm.</t>
  </si>
  <si>
    <t xml:space="preserve">50 năm </t>
  </si>
  <si>
    <t>CÔNG TY TNHH KỸ THUẬT NGUỒN ĐIỆN RI JIE</t>
  </si>
  <si>
    <t>Lô F1, đường số 3, Khu công nghiệp Hải Sơn, xã Đức Hòa Hạ, huyện Đức Hòa, tỉnh Long An.</t>
  </si>
  <si>
    <t>22/1/2020</t>
  </si>
  <si>
    <t>NHÀ MÁY CHI NHÁNH CÔNG TY TNHH BONGAN INDUSTRIAL TENT TẠI ĐỒNG NAI</t>
  </si>
  <si>
    <t xml:space="preserve">
Sản xuất hàng dệt sẵn (trừ trang phục) như lều, bạt, tấm phủ, dây cột lều,… với quy mô 30 tấn/năm.
May trang phục (trừ trang phục từ da lông thú) như áo mưa, áo khoác,… với quy mô 30 tấn/năm.
</t>
  </si>
  <si>
    <t>CÔNG TY TNHH BONGAN INDUSTRIAL TENT</t>
  </si>
  <si>
    <t>101 đường Nguyễn Văn Thủ, phường Đa Kao, Quận 1, Thành phố Hồ Chí Minh.</t>
  </si>
  <si>
    <t>DỰ ÁN TOA DENSHI VIỆT NAM</t>
  </si>
  <si>
    <t xml:space="preserve">1.500.000 </t>
  </si>
  <si>
    <t>Sản xuất bồn chứa từ nhựa PVC (sử dụng cho ngành công nghiệp điện tử) với quy mô 300 bồn chứa/năm, tương đương 40 tấn sản phẩm/năm.</t>
  </si>
  <si>
    <t>Kể từ ngày cấp Giấy chứng nhận đăng ký đầu tư đến hết ngày 16 tháng 10 năm 2057</t>
  </si>
  <si>
    <t>TOA ELECTRONICS CO., LTD</t>
  </si>
  <si>
    <t>2-4 Toyooka-dori, Mizuho-ku, Nagoya, Japan.</t>
  </si>
  <si>
    <t>NHÀ MÁY CÔNG TY TNHH NHỰA GOOD VIEW (VIỆT NAM)</t>
  </si>
  <si>
    <t xml:space="preserve">2.407,52 </t>
  </si>
  <si>
    <t xml:space="preserve">Sản xuất khuôn thép với quy mô 100 bộ/năm;
- Sản xuất các linh kiện plastic với quy mô 4.000 tấn/năm.
</t>
  </si>
  <si>
    <t>GOOD VIEW GLOBAL INVESTMENT CO., LIMITED</t>
  </si>
  <si>
    <t>Unit 1504, 15/F, Nanyang Plaza, 57 Hung To Road, Kwun Tong, Kowloon, Hong Kong.</t>
  </si>
  <si>
    <t>CÔNG TY TNHH MTV KOREAHOOK VN</t>
  </si>
  <si>
    <t xml:space="preserve">Sản xuất và gia công dập lưỡi câu với quy mô 40.000.000 sản phẩm/năm;
- Thực hiện quyền nhập khẩu các mặt hàng có mã HS 9507 (cần câu, lưỡi câu và các loại dây câu khác; vợt lưới bắt cá, vợt lưới bắt bướm và các loại lưới tương tự; chim giả làm mồi (trừ các loại thuộc nhóm 92.08 hoặc 97.05) và các dụng cụ cần thiết dùng cho săn hoặc bắn tương tự).
</t>
  </si>
  <si>
    <t>KOREAHOOK CO., LTD.</t>
  </si>
  <si>
    <t>55, Noksansandan 382-ro 50 beon-gil, Gangseo-gu, Busan, Korea.</t>
  </si>
  <si>
    <t>DỰ ÁN CÔNG TY TNHH CÔNG NGHIỆP AEREM</t>
  </si>
  <si>
    <t xml:space="preserve">2.419,2 </t>
  </si>
  <si>
    <t xml:space="preserve">Sản xuất màng lọc bằng giấy với quy mô 1.000.000 m2 bộ lọc/năm, tương đương 100.000 sản phẩm/năm. </t>
  </si>
  <si>
    <t>AEREM INTERNATIONAL S.A.</t>
  </si>
  <si>
    <t xml:space="preserve">10, Rue Willy Goergen, L-1636 Luxembourg. </t>
  </si>
  <si>
    <t>Luxembourg</t>
  </si>
  <si>
    <t>DỰ ÁN CÔNG TY TNHH CÔNG NGHIỆP TONG HONG VIỆT NAM</t>
  </si>
  <si>
    <t xml:space="preserve">Sản xuất, gia công cơ khí, sản phẩm kim loại (chi tiết bộ phận cơ khí, phụ tùng ô tô, linh kiện đồ điện,…) với quy mô 3.000.000 cái/năm, tương đương 300 tấn sản phẩm/năm. Trong quy trình sản xuất không bao gồm công đoạn xi mạ.  </t>
  </si>
  <si>
    <t>HONGKONG TONGHONG INDUSTRIAL CO., LIMITED</t>
  </si>
  <si>
    <t xml:space="preserve">Flat/Rm28 15/F Beverley Commercial Centre 87-105, Chatham Road, Tsim Sha Tsui, Hong Kong, China. </t>
  </si>
  <si>
    <t>NHÀ MÁY CÔNG TY TNHH ARTISAN PLANET INTERNATIONAL</t>
  </si>
  <si>
    <t xml:space="preserve">Sản xuất các sản phẩm lưu niệm bằng nhựa và kim loại với quy mô 1.800 tấn sản phẩm/năm;
- Sản xuất phụ liệu cho ngành may mặc bằng nhựa và kim loại (nút, cúc, khóa ấn, khóa móc, khóa trượt…) với quy mô 1.000 tấn sản phẩm/năm;
</t>
  </si>
  <si>
    <t>ARTISAN PLANET INTERNATIONAL LIMITED COMPANY</t>
  </si>
  <si>
    <t>A3. 19/F Pearl City Man Sion, 22-36 Paterson St, Causeway Bay, Hongkong, China.</t>
  </si>
  <si>
    <t>DỰ ÁN CÔNG TY TNHH TOSHITAKE TẠI KCN GIANG ĐIỀN</t>
  </si>
  <si>
    <t>Sản xuất xốp hơi từ hạt nhựa với quy mô 300 tấn sản phẩm/năm.
- Thực hiện quyền xuất khẩu, quyền nhập khẩu và quyền phân phối bán buôn (không thành lập cơ sở bán buôn) các mặt hàng có mã HS sau 3919, 3921, 3923, 3926,, 4016, 4819</t>
  </si>
  <si>
    <t>CÔNG TY TNHH TOSHITAKE</t>
  </si>
  <si>
    <t>B6/4A, ấp 2, xã Tân Kiên, huyện Bình Chánh, Thành phố Hồ Chí Minh, Việt Nam</t>
  </si>
  <si>
    <t>NHÀ MÁY SẢN XUẤT ĐỒ NỘI THẤT CÔNG TY TNHH KUKA SOFA VIỆT NAM</t>
  </si>
  <si>
    <t>Mục tiêu và quy mô của dự án: 
+ Sản xuất sofa, giường, ghế, bàn trà, các sản phẩm đồ nội thất tương tự và các sản phẩm phụ kiện, linh kiện với quy mô 100.000 bộ sản phẩm/năm, tương đương 3.000 tấn sản phẩm/năm.
+ Thực hiện quyền xuất khẩu, quyền nhập khẩu và quyền phân phối bán buôn (không thành lập cơ sở bán buôn) các hàng hóa có mã HS sau: 4107, 5806, 5801, 6006, 9401, 9401, 6304, 8536, 7323, 8544, 8518, 8501, 8504, 8467, 4412, 4407, 9404, 5503, 7320, 5601, 3926, 7317, 5603, 4811, 7318, 8302, 5401, 7312, 3923, 3919, 9607, 5607, 2827, 5807, 3920, 7326, 6804, 3921.</t>
  </si>
  <si>
    <t>KUKA (HK) TRADE CO., LIMITED</t>
  </si>
  <si>
    <t>Rm 1907 19/F Tower 2 Grand Center Plaza 138 Shatin Rural NT, Hong Kong, China.</t>
  </si>
  <si>
    <t>7639263698</t>
  </si>
  <si>
    <t>DỰ ÁN CÔNG TY TNHH CÔNG NGHỆ CHANTING VIỆT NAM</t>
  </si>
  <si>
    <t>Dệt may Nhơn Trạch</t>
  </si>
  <si>
    <t>447/GP-KCN-ĐN</t>
  </si>
  <si>
    <t>3256575134</t>
  </si>
  <si>
    <t>CÔNG TY CỔ PHẦN ANGEL VIỆT NAM</t>
  </si>
  <si>
    <t>47221000903</t>
  </si>
  <si>
    <t>1027144726</t>
  </si>
  <si>
    <t>DỰ ÁN NHÀ MÁY SẢN XUẤT VÀ ĐÓNG GÓI CỦA CÔNG TY TNHH NESTLÉ VIỆT NAM TẠI KHU CÔNG NGHIỆP LONG BÌNH (AMATA)</t>
  </si>
  <si>
    <t>Thụy Sỹ</t>
  </si>
  <si>
    <t>472023000200</t>
  </si>
  <si>
    <t>23/7/2007</t>
  </si>
  <si>
    <t>9857605630</t>
  </si>
  <si>
    <t>20/01/2020</t>
  </si>
  <si>
    <t>CÔNG TY HỮU HẠN KIM LOẠI SHENG BANG</t>
  </si>
  <si>
    <t>Belize</t>
  </si>
  <si>
    <t>9860938521</t>
  </si>
  <si>
    <t>4349684421</t>
  </si>
  <si>
    <t>NHÀ MÁY CÔNG TY TNHH DY (DAEYEOL) BOILER VINA</t>
  </si>
  <si>
    <t>9858157321</t>
  </si>
  <si>
    <t>26/4/2019</t>
  </si>
  <si>
    <t>NHÀ MÁY SẢN XUẤT ĐÈN LED</t>
  </si>
  <si>
    <t>472043000514</t>
  </si>
  <si>
    <t>18/06/2008</t>
  </si>
  <si>
    <t>9810286048</t>
  </si>
  <si>
    <t>21/1/2020</t>
  </si>
  <si>
    <t>CÔNG TY TNHH SANYO VIỆT NAM</t>
  </si>
  <si>
    <t>6587834140</t>
  </si>
  <si>
    <t>31/7/2017</t>
  </si>
  <si>
    <t>CÔNG TY TNHH LIGHTING &amp; EQUIPMENT (VIỆT NAM)</t>
  </si>
  <si>
    <t>Thái Lan</t>
  </si>
  <si>
    <t>5476854842</t>
  </si>
  <si>
    <t>24/5/2018</t>
  </si>
  <si>
    <t>CÔNG TY TNHH ANGLOMOIL VIÊT NAM</t>
  </si>
  <si>
    <t>Úc</t>
  </si>
  <si>
    <t>Nhơn Trạch I</t>
  </si>
  <si>
    <t>1092/GP-HCM</t>
  </si>
  <si>
    <t>18/4/2006</t>
  </si>
  <si>
    <t>1087371006</t>
  </si>
  <si>
    <t xml:space="preserve">CÔNG TY TNHH SCHAEFFLER VIỆT NAM </t>
  </si>
  <si>
    <t xml:space="preserve">Đức </t>
  </si>
  <si>
    <t xml:space="preserve">3202549598 </t>
  </si>
  <si>
    <t>17/7/2019</t>
  </si>
  <si>
    <t>NHÀ MÁY CÔNG TY TNHH WOOSHIN ĐỒNG NAI</t>
  </si>
  <si>
    <t>LA - BS</t>
  </si>
  <si>
    <t>472023000220</t>
  </si>
  <si>
    <t>4326709050</t>
  </si>
  <si>
    <t>CÔNG TY TRÁCH NHIỆM HỮU HẠN XÂY DỰNG HO TEAM</t>
  </si>
  <si>
    <t>Seychelles</t>
  </si>
  <si>
    <t>9973972313</t>
  </si>
  <si>
    <t>CHI NHÁNH NHÀ MÁY NHƠN TRẠCH – CÔNG TY TNHH KUMKANG KIND VIỆT NAM</t>
  </si>
  <si>
    <t>472043001162</t>
  </si>
  <si>
    <t>5483076186</t>
  </si>
  <si>
    <t>CÔNG TY TNHH CHEMTROVINA</t>
  </si>
  <si>
    <t>Lộc Khang</t>
  </si>
  <si>
    <t>472043001103</t>
  </si>
  <si>
    <t>4379146811</t>
  </si>
  <si>
    <t>CÔNG TY TRÁCH NHIỆM HỮU HẠN VIỆT NAM OSAKA FUJI</t>
  </si>
  <si>
    <t>3278518810</t>
  </si>
  <si>
    <t>DỰ ÁN JNJ VINA</t>
  </si>
  <si>
    <t>01/01/2020 - 18/3/2020</t>
  </si>
  <si>
    <t>DỰ ÁN CÔNG TY TNHH DONGWON &amp; PEOPLE VIỆT NAM</t>
  </si>
  <si>
    <t>Sản xuất vải dệt kim với quy mô 500 tấn sản phẩm/năm</t>
  </si>
  <si>
    <t>DONGWON &amp; PEOPLE CO., LTD</t>
  </si>
  <si>
    <t>A-1616, Tera Tower, 167, Songpa-daero, Songpa-gu, Seoul, Korea.</t>
  </si>
  <si>
    <t>NHÀ MÁY CÔNG TY TNHH NỘI THẤT CHANG XING</t>
  </si>
  <si>
    <t xml:space="preserve">Sản xuất các sản phẩm gỗ, các sản phẩm từ tre, nứa, rơm, rạ và vật liệu tết bện với quy mô 80.000 sản phẩm/năm, tương đương 1.900 m3/năm.
- Cưa, xẻ gỗ với quy mô 200 m3/năm
</t>
  </si>
  <si>
    <t>Bàu Xéo</t>
  </si>
  <si>
    <t>HU QIAN WEN</t>
  </si>
  <si>
    <t>No. 18, Fuyuan Road, Weishi County, Kaifeng City, Henan Province, China.</t>
  </si>
  <si>
    <t>NHÀ MÁY SẢN XUẤT CỦA CÔNG TY TNHH NOBLE Q</t>
  </si>
  <si>
    <t xml:space="preserve">Sản xuất giường, tủ, bàn ghế bằng gỗ và ván ép với quy mô 43.200 sản phẩm/năm, tương đương 480 tấn sản phẩm/năm
Thực hiện quyền xuất khẩu, quyền nhập khẩu và quyền phân phối bán buôn (không thành lập cơ sở bán buôn) các hàng hóa có mã HS sau::9401, 9403, 9404, 4401
</t>
  </si>
  <si>
    <t xml:space="preserve">39 (ba mươi chín) năm </t>
  </si>
  <si>
    <t>CÔNG TY G-BOW, LLC</t>
  </si>
  <si>
    <t>15172 Goldenwest Circle, Westminster, CA 92708, USA.</t>
  </si>
  <si>
    <t>Hoa Kỳ</t>
  </si>
  <si>
    <t>CÔNG TY TNHH MANUFACTURING WEIDA (VIỆT NAM)</t>
  </si>
  <si>
    <t xml:space="preserve">Sản xuất công tắc điện, linh kiện điện, phụ kiện dụng cụ điện với quy mô 5.000.000 cái/năm;
- Sản xuất các dụng cụ cầm tay (giá đỡ mũi khoan, máy khoan cầm tay, kìm, tua vít, mũi khoan) với quy mô 10.000.000 cái/năm;
- Sản xuất các công cụ, dụng cụ bằng kim loại với quy mô 8.000.000 sản phẩm/năm.
</t>
  </si>
  <si>
    <t>SHANDONG WEIDA MACHINERY CO., LTD.</t>
  </si>
  <si>
    <t>No.2 Zhonghan Road, Lushan Town, Lingang Economic and Technological Development Zone, Weihai City, Shandong Province, China.</t>
  </si>
  <si>
    <t>NHÀ MÁY CÔNG TY TNHH KỸ THUẬT KAMINT VIỆT NAM.</t>
  </si>
  <si>
    <t>Sản xuất các loại đèn và chi tiết của đèn với quy mô 450 tấn/năm. Trong quy trình sản xuất không bao gồm công đoạn xi mạ</t>
  </si>
  <si>
    <t>Dệt May Nhơn Trạch</t>
  </si>
  <si>
    <t>HK GUOSHENG TECHNOLOGY CO., LIMITED</t>
  </si>
  <si>
    <t>RM 705, 7/F, Fayuan Commercial Building, No. 76-77 Fa Yuen Street, Kowloon, Hồng Kông.</t>
  </si>
  <si>
    <t>4356837844</t>
  </si>
  <si>
    <t>CÔNG TY TNHH KOIKEYA VIỆT NAM</t>
  </si>
  <si>
    <t>472043000143</t>
  </si>
  <si>
    <t>4380333756</t>
  </si>
  <si>
    <t>CÔNG TY TNHH HYOSUNG VIỆT NAM</t>
  </si>
  <si>
    <t>Nhơn Trạch V</t>
  </si>
  <si>
    <t>472043000001</t>
  </si>
  <si>
    <t>2130184363</t>
  </si>
  <si>
    <t>CÔNG TY TRÁCH NHIỆM HỮU HẠN JANG IN FURNITURE VIỆT NAM</t>
  </si>
  <si>
    <t>63/GP-ĐN</t>
  </si>
  <si>
    <t>1050807844</t>
  </si>
  <si>
    <t>CÔNG TY TRÁCH NHIỆM HỮU HẠN  SUNYAD VIỆT NAM TECHNOLOGY</t>
  </si>
  <si>
    <t>Samoa</t>
  </si>
  <si>
    <t>472043000277</t>
  </si>
  <si>
    <t>8764880828</t>
  </si>
  <si>
    <t>CÔNG TY TNHH OTO VINA</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</si>
</sst>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_(* #,##0.00_);_(* \(#,##0.00\);_(* \-??_);_(@_)"/>
    <numFmt numFmtId="165" formatCode="dd/mm/yyyy;@"/>
    <numFmt numFmtId="166" formatCode="_(* #,##0_);_(* \(#,##0\);_(* \-??_);_(@_)"/>
    <numFmt numFmtId="167" formatCode="_-* #,##0.00\ _€_-;\-* #,##0.00\ _€_-;_-* &quot;-&quot;??\ _€_-;_-@_-"/>
    <numFmt numFmtId="168" formatCode="_-* #,##0.00\ _F_B_-;\-* #,##0.00\ _F_B_-;_-* &quot;-&quot;??\ _F_B_-;_-@_-"/>
    <numFmt numFmtId="169" formatCode="dd\-mm\-yy"/>
    <numFmt numFmtId="170" formatCode="[$-1010000]d/m/yyyy;@"/>
    <numFmt numFmtId="171" formatCode="dd/mm/yyyy"/>
  </numFmts>
  <fonts count="31">
    <font>
      <sz val="10"/>
      <name val="Arial"/>
      <family val="2"/>
    </font>
    <font>
      <sz val="10"/>
      <name val="Arial"/>
      <family val="2"/>
    </font>
    <font>
      <sz val="12"/>
      <name val="VNI-Times"/>
    </font>
    <font>
      <sz val="9"/>
      <name val="Times New Roman"/>
      <family val="1"/>
    </font>
    <font>
      <b/>
      <sz val="9"/>
      <name val="Times New Roman"/>
      <family val="1"/>
    </font>
    <font>
      <sz val="10"/>
      <name val="Times New Roman"/>
      <family val="1"/>
    </font>
    <font>
      <sz val="8"/>
      <name val="Arial"/>
      <family val="2"/>
    </font>
    <font>
      <b/>
      <sz val="14"/>
      <name val="Times New Roman"/>
      <family val="1"/>
    </font>
    <font>
      <sz val="10"/>
      <name val="Arial"/>
      <family val="2"/>
    </font>
    <font>
      <b/>
      <sz val="12"/>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Times New Roman"/>
      <family val="1"/>
    </font>
    <font>
      <sz val="10"/>
      <name val="Arial"/>
      <family val="2"/>
      <charset val="163"/>
    </font>
    <font>
      <b/>
      <sz val="8"/>
      <name val="Times New Roman"/>
      <family val="1"/>
    </font>
    <font>
      <sz val="8"/>
      <color theme="1"/>
      <name val="Times New Roman"/>
      <family val="1"/>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8" tint="0.79998168889431442"/>
        <bgColor indexed="64"/>
      </patternFill>
    </fill>
    <fill>
      <patternFill patternType="solid">
        <fgColor theme="0"/>
        <bgColor indexed="64"/>
      </patternFill>
    </fill>
  </fills>
  <borders count="17">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s>
  <cellStyleXfs count="57">
    <xf numFmtId="0" fontId="0" fillId="0" borderId="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9" borderId="0" applyNumberFormat="0" applyBorder="0" applyAlignment="0" applyProtection="0"/>
    <xf numFmtId="0" fontId="12" fillId="3" borderId="0" applyNumberFormat="0" applyBorder="0" applyAlignment="0" applyProtection="0"/>
    <xf numFmtId="0" fontId="13" fillId="20" borderId="1" applyNumberFormat="0" applyAlignment="0" applyProtection="0"/>
    <xf numFmtId="0" fontId="14" fillId="21" borderId="2" applyNumberFormat="0" applyAlignment="0" applyProtection="0"/>
    <xf numFmtId="164" fontId="8" fillId="0" borderId="0" applyFill="0" applyBorder="0" applyAlignment="0" applyProtection="0"/>
    <xf numFmtId="168" fontId="8" fillId="0" borderId="0" applyFont="0" applyFill="0" applyBorder="0" applyAlignment="0" applyProtection="0"/>
    <xf numFmtId="167" fontId="2" fillId="0" borderId="0" applyFont="0" applyFill="0" applyBorder="0" applyAlignment="0" applyProtection="0"/>
    <xf numFmtId="168" fontId="2" fillId="0" borderId="0" applyFont="0" applyFill="0" applyBorder="0" applyAlignment="0" applyProtection="0"/>
    <xf numFmtId="167"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28" fillId="0" borderId="0" applyFont="0" applyFill="0" applyBorder="0" applyAlignment="0" applyProtection="0"/>
    <xf numFmtId="170" fontId="1" fillId="0" borderId="0" applyFont="0" applyFill="0" applyBorder="0" applyAlignment="0" applyProtection="0"/>
    <xf numFmtId="0" fontId="15" fillId="0" borderId="0" applyNumberFormat="0" applyFill="0" applyBorder="0" applyAlignment="0" applyProtection="0"/>
    <xf numFmtId="0" fontId="16" fillId="4"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7" borderId="1" applyNumberFormat="0" applyAlignment="0" applyProtection="0"/>
    <xf numFmtId="0" fontId="21" fillId="0" borderId="6" applyNumberFormat="0" applyFill="0" applyAlignment="0" applyProtection="0"/>
    <xf numFmtId="0" fontId="22" fillId="22" borderId="0" applyNumberFormat="0" applyBorder="0" applyAlignment="0" applyProtection="0"/>
    <xf numFmtId="0" fontId="2" fillId="0" borderId="0"/>
    <xf numFmtId="0" fontId="8" fillId="0" borderId="0"/>
    <xf numFmtId="0" fontId="8" fillId="0" borderId="0"/>
    <xf numFmtId="0" fontId="10" fillId="0" borderId="0"/>
    <xf numFmtId="0" fontId="10" fillId="0" borderId="0"/>
    <xf numFmtId="0" fontId="10" fillId="23" borderId="7" applyNumberFormat="0" applyFont="0" applyAlignment="0" applyProtection="0"/>
    <xf numFmtId="0" fontId="23" fillId="20" borderId="8" applyNumberFormat="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cellStyleXfs>
  <cellXfs count="146">
    <xf numFmtId="0" fontId="0" fillId="0" borderId="0" xfId="0"/>
    <xf numFmtId="0" fontId="3" fillId="0" borderId="0" xfId="0" applyFont="1" applyFill="1" applyAlignment="1">
      <alignment vertical="center"/>
    </xf>
    <xf numFmtId="0" fontId="3" fillId="0" borderId="0" xfId="0" applyFont="1" applyFill="1" applyAlignment="1">
      <alignment horizontal="left" vertical="center"/>
    </xf>
    <xf numFmtId="0" fontId="5" fillId="0" borderId="0" xfId="0" applyFont="1" applyFill="1" applyAlignment="1">
      <alignment vertical="center"/>
    </xf>
    <xf numFmtId="14" fontId="3" fillId="0" borderId="0" xfId="0" applyNumberFormat="1" applyFont="1" applyFill="1" applyAlignment="1">
      <alignment horizontal="center" vertical="center"/>
    </xf>
    <xf numFmtId="3" fontId="3" fillId="0" borderId="0" xfId="0" applyNumberFormat="1" applyFont="1" applyFill="1" applyAlignment="1">
      <alignment horizontal="center" vertical="center"/>
    </xf>
    <xf numFmtId="0" fontId="3" fillId="0" borderId="0" xfId="0" applyFont="1" applyFill="1" applyAlignment="1">
      <alignment horizontal="center" vertical="center"/>
    </xf>
    <xf numFmtId="169" fontId="3" fillId="0" borderId="0" xfId="0" applyNumberFormat="1" applyFont="1" applyFill="1" applyAlignment="1">
      <alignment horizontal="center" vertical="center"/>
    </xf>
    <xf numFmtId="1" fontId="3" fillId="0" borderId="0" xfId="0" applyNumberFormat="1" applyFont="1" applyFill="1" applyAlignment="1">
      <alignment horizontal="center" vertical="center"/>
    </xf>
    <xf numFmtId="3" fontId="27" fillId="0" borderId="10" xfId="0" applyNumberFormat="1" applyFont="1" applyFill="1" applyBorder="1" applyAlignment="1">
      <alignment horizontal="center" vertical="center" wrapText="1"/>
    </xf>
    <xf numFmtId="0" fontId="27" fillId="0" borderId="0" xfId="0" applyFont="1" applyFill="1" applyAlignment="1">
      <alignment vertical="center"/>
    </xf>
    <xf numFmtId="0" fontId="27" fillId="0" borderId="10" xfId="0" applyFont="1" applyFill="1" applyBorder="1" applyAlignment="1">
      <alignment horizontal="center" vertical="center" wrapText="1"/>
    </xf>
    <xf numFmtId="0" fontId="27" fillId="0" borderId="10" xfId="0" applyFont="1" applyFill="1" applyBorder="1" applyAlignment="1">
      <alignment horizontal="center" vertical="center"/>
    </xf>
    <xf numFmtId="0" fontId="7" fillId="0" borderId="0" xfId="0" applyFont="1" applyFill="1" applyAlignment="1">
      <alignment horizontal="left" vertical="center"/>
    </xf>
    <xf numFmtId="1" fontId="7" fillId="0" borderId="0" xfId="0" applyNumberFormat="1" applyFont="1" applyFill="1" applyAlignment="1">
      <alignment horizontal="center" vertical="center"/>
    </xf>
    <xf numFmtId="0" fontId="4" fillId="0" borderId="0" xfId="0" applyFont="1" applyFill="1" applyAlignment="1">
      <alignment horizontal="left" vertical="center"/>
    </xf>
    <xf numFmtId="0" fontId="29" fillId="0" borderId="10" xfId="0" applyFont="1" applyFill="1" applyBorder="1" applyAlignment="1">
      <alignment horizontal="center" vertical="center"/>
    </xf>
    <xf numFmtId="0" fontId="29" fillId="0" borderId="10" xfId="0" applyFont="1" applyFill="1" applyBorder="1" applyAlignment="1">
      <alignment vertical="center"/>
    </xf>
    <xf numFmtId="4" fontId="27" fillId="0" borderId="10" xfId="0" applyNumberFormat="1" applyFont="1" applyFill="1" applyBorder="1" applyAlignment="1">
      <alignment horizontal="center" vertical="center" wrapText="1"/>
    </xf>
    <xf numFmtId="166" fontId="5" fillId="0" borderId="0" xfId="28" applyNumberFormat="1" applyFont="1" applyFill="1" applyAlignment="1">
      <alignment vertical="center"/>
    </xf>
    <xf numFmtId="1" fontId="27" fillId="0" borderId="10" xfId="0" applyNumberFormat="1" applyFont="1" applyFill="1" applyBorder="1" applyAlignment="1">
      <alignment horizontal="center" vertical="center" wrapText="1"/>
    </xf>
    <xf numFmtId="0" fontId="27" fillId="0" borderId="10" xfId="0" applyFont="1" applyFill="1" applyBorder="1" applyAlignment="1">
      <alignment vertical="center" wrapText="1"/>
    </xf>
    <xf numFmtId="0" fontId="27" fillId="0" borderId="10" xfId="0" applyFont="1" applyFill="1" applyBorder="1" applyAlignment="1">
      <alignment horizontal="left" vertical="center" wrapText="1"/>
    </xf>
    <xf numFmtId="165" fontId="27" fillId="0" borderId="10" xfId="0" applyNumberFormat="1" applyFont="1" applyFill="1" applyBorder="1" applyAlignment="1">
      <alignment horizontal="center" vertical="center" wrapText="1"/>
    </xf>
    <xf numFmtId="1" fontId="4" fillId="0" borderId="0" xfId="0" applyNumberFormat="1" applyFont="1" applyFill="1" applyAlignment="1">
      <alignment horizontal="center" vertical="center"/>
    </xf>
    <xf numFmtId="169" fontId="4" fillId="0" borderId="0" xfId="0" applyNumberFormat="1" applyFont="1" applyFill="1" applyAlignment="1">
      <alignment horizontal="center" vertical="center"/>
    </xf>
    <xf numFmtId="0" fontId="4" fillId="0" borderId="10" xfId="0" applyFont="1" applyFill="1" applyBorder="1" applyAlignment="1">
      <alignment horizontal="center" vertical="center"/>
    </xf>
    <xf numFmtId="1" fontId="27" fillId="0" borderId="10" xfId="0" applyNumberFormat="1" applyFont="1" applyBorder="1" applyAlignment="1">
      <alignment horizontal="center" vertical="center" wrapText="1"/>
    </xf>
    <xf numFmtId="169" fontId="4" fillId="0" borderId="10" xfId="0" applyNumberFormat="1" applyFont="1" applyFill="1" applyBorder="1" applyAlignment="1">
      <alignment horizontal="center" vertical="center"/>
    </xf>
    <xf numFmtId="0" fontId="4" fillId="0" borderId="10" xfId="0" applyFont="1" applyFill="1" applyBorder="1" applyAlignment="1">
      <alignment horizontal="center" vertical="center" wrapText="1"/>
    </xf>
    <xf numFmtId="0" fontId="4" fillId="0" borderId="10" xfId="0" applyFont="1" applyFill="1" applyBorder="1" applyAlignment="1">
      <alignment vertical="center" wrapText="1"/>
    </xf>
    <xf numFmtId="3" fontId="3" fillId="0" borderId="10" xfId="0" applyNumberFormat="1" applyFont="1" applyFill="1" applyBorder="1" applyAlignment="1">
      <alignment horizontal="right" vertical="center"/>
    </xf>
    <xf numFmtId="0" fontId="3" fillId="0" borderId="10" xfId="0" applyFont="1" applyFill="1" applyBorder="1" applyAlignment="1">
      <alignment vertical="center" wrapText="1"/>
    </xf>
    <xf numFmtId="0" fontId="29" fillId="0" borderId="10" xfId="0" applyFont="1" applyFill="1" applyBorder="1" applyAlignment="1">
      <alignment horizontal="center" vertical="top"/>
    </xf>
    <xf numFmtId="0" fontId="29" fillId="0" borderId="10" xfId="0" applyFont="1" applyFill="1" applyBorder="1" applyAlignment="1">
      <alignment vertical="top"/>
    </xf>
    <xf numFmtId="0" fontId="27" fillId="0" borderId="10" xfId="0" applyFont="1" applyFill="1" applyBorder="1" applyAlignment="1">
      <alignment horizontal="center" vertical="top"/>
    </xf>
    <xf numFmtId="0" fontId="27" fillId="0" borderId="10" xfId="0" applyFont="1" applyFill="1" applyBorder="1" applyAlignment="1">
      <alignment horizontal="center" vertical="top" wrapText="1"/>
    </xf>
    <xf numFmtId="0" fontId="5" fillId="0" borderId="0" xfId="0" applyFont="1" applyFill="1" applyAlignment="1">
      <alignment vertical="top"/>
    </xf>
    <xf numFmtId="3" fontId="4" fillId="0" borderId="10" xfId="0" applyNumberFormat="1" applyFont="1" applyFill="1" applyBorder="1" applyAlignment="1">
      <alignment horizontal="right" vertical="center"/>
    </xf>
    <xf numFmtId="0" fontId="27" fillId="0" borderId="10" xfId="0" applyFont="1" applyBorder="1" applyAlignment="1">
      <alignment horizontal="center" vertical="center" wrapText="1"/>
    </xf>
    <xf numFmtId="1" fontId="6" fillId="0" borderId="10" xfId="0" applyNumberFormat="1" applyFont="1" applyFill="1" applyBorder="1" applyAlignment="1">
      <alignment horizontal="center" vertical="center" wrapText="1"/>
    </xf>
    <xf numFmtId="14" fontId="6" fillId="0" borderId="10" xfId="0" applyNumberFormat="1" applyFont="1" applyFill="1" applyBorder="1" applyAlignment="1">
      <alignment horizontal="center" vertical="center" wrapText="1"/>
    </xf>
    <xf numFmtId="0" fontId="6" fillId="0" borderId="10" xfId="0" applyFont="1" applyFill="1" applyBorder="1" applyAlignment="1">
      <alignment vertical="center" wrapText="1"/>
    </xf>
    <xf numFmtId="4" fontId="6" fillId="0" borderId="10" xfId="0" applyNumberFormat="1" applyFont="1" applyFill="1" applyBorder="1" applyAlignment="1">
      <alignment horizontal="center" vertical="center" wrapText="1"/>
    </xf>
    <xf numFmtId="3" fontId="6" fillId="0" borderId="10" xfId="0" applyNumberFormat="1" applyFont="1" applyFill="1" applyBorder="1" applyAlignment="1">
      <alignment horizontal="center" vertical="center" wrapText="1"/>
    </xf>
    <xf numFmtId="0" fontId="6" fillId="0" borderId="10" xfId="0" applyFont="1" applyFill="1" applyBorder="1" applyAlignment="1">
      <alignment horizontal="left" vertical="center" wrapText="1"/>
    </xf>
    <xf numFmtId="0" fontId="6" fillId="0" borderId="10" xfId="0" applyFont="1" applyFill="1" applyBorder="1" applyAlignment="1">
      <alignment horizontal="center" vertical="center" wrapText="1"/>
    </xf>
    <xf numFmtId="165" fontId="6" fillId="0" borderId="10" xfId="0" applyNumberFormat="1" applyFont="1" applyFill="1" applyBorder="1" applyAlignment="1">
      <alignment horizontal="center" vertical="center" wrapText="1"/>
    </xf>
    <xf numFmtId="0" fontId="27" fillId="0" borderId="10" xfId="0" applyFont="1" applyBorder="1" applyAlignment="1">
      <alignment vertical="center" wrapText="1"/>
    </xf>
    <xf numFmtId="14" fontId="27" fillId="0" borderId="10" xfId="0" applyNumberFormat="1" applyFont="1" applyFill="1" applyBorder="1" applyAlignment="1">
      <alignment vertical="center" wrapText="1"/>
    </xf>
    <xf numFmtId="3" fontId="27" fillId="0" borderId="10" xfId="0" applyNumberFormat="1" applyFont="1" applyFill="1" applyBorder="1" applyAlignment="1">
      <alignment horizontal="right" vertical="center" wrapText="1"/>
    </xf>
    <xf numFmtId="3" fontId="27" fillId="0" borderId="10" xfId="0" applyNumberFormat="1" applyFont="1" applyFill="1" applyBorder="1" applyAlignment="1">
      <alignment horizontal="right" vertical="center"/>
    </xf>
    <xf numFmtId="14" fontId="27" fillId="0" borderId="10" xfId="0" applyNumberFormat="1" applyFont="1" applyBorder="1" applyAlignment="1">
      <alignment horizontal="center" vertical="center" wrapText="1"/>
    </xf>
    <xf numFmtId="3" fontId="3" fillId="0" borderId="10" xfId="0" applyNumberFormat="1" applyFont="1" applyFill="1" applyBorder="1" applyAlignment="1">
      <alignment horizontal="center" vertical="center"/>
    </xf>
    <xf numFmtId="0" fontId="4" fillId="0" borderId="10" xfId="0" applyFont="1" applyFill="1" applyBorder="1" applyAlignment="1">
      <alignment horizontal="left" vertical="center" wrapText="1"/>
    </xf>
    <xf numFmtId="14" fontId="27" fillId="0" borderId="10" xfId="0" applyNumberFormat="1" applyFont="1" applyFill="1" applyBorder="1" applyAlignment="1">
      <alignment horizontal="right" vertical="center" wrapText="1"/>
    </xf>
    <xf numFmtId="0" fontId="5" fillId="0" borderId="10" xfId="0" applyFont="1" applyFill="1" applyBorder="1" applyAlignment="1">
      <alignment horizontal="center" vertical="center"/>
    </xf>
    <xf numFmtId="1" fontId="3" fillId="0" borderId="10" xfId="0" applyNumberFormat="1" applyFont="1" applyFill="1" applyBorder="1" applyAlignment="1">
      <alignment horizontal="center" vertical="center"/>
    </xf>
    <xf numFmtId="169" fontId="3" fillId="0" borderId="10" xfId="0" applyNumberFormat="1" applyFont="1" applyFill="1" applyBorder="1" applyAlignment="1">
      <alignment horizontal="center" vertical="center"/>
    </xf>
    <xf numFmtId="14" fontId="3" fillId="0" borderId="10" xfId="0" applyNumberFormat="1" applyFont="1" applyFill="1" applyBorder="1" applyAlignment="1">
      <alignment horizontal="center" vertical="center"/>
    </xf>
    <xf numFmtId="3" fontId="3" fillId="0" borderId="10" xfId="0" applyNumberFormat="1" applyFont="1" applyFill="1" applyBorder="1" applyAlignment="1">
      <alignment horizontal="left" vertical="center" wrapText="1"/>
    </xf>
    <xf numFmtId="3" fontId="3" fillId="0" borderId="0" xfId="0" applyNumberFormat="1" applyFont="1" applyFill="1" applyBorder="1" applyAlignment="1">
      <alignment horizontal="right" vertical="center"/>
    </xf>
    <xf numFmtId="14" fontId="27" fillId="0" borderId="11" xfId="0" applyNumberFormat="1" applyFont="1" applyBorder="1" applyAlignment="1">
      <alignment vertical="center" wrapText="1"/>
    </xf>
    <xf numFmtId="0" fontId="27" fillId="0" borderId="11" xfId="0" applyFont="1" applyBorder="1" applyAlignment="1">
      <alignment vertical="center" wrapText="1"/>
    </xf>
    <xf numFmtId="1" fontId="27" fillId="0" borderId="10" xfId="0" applyNumberFormat="1" applyFont="1" applyBorder="1" applyAlignment="1">
      <alignment vertical="center" wrapText="1"/>
    </xf>
    <xf numFmtId="3" fontId="27" fillId="0" borderId="12" xfId="0" applyNumberFormat="1" applyFont="1" applyBorder="1" applyAlignment="1">
      <alignment horizontal="right" vertical="center" wrapText="1"/>
    </xf>
    <xf numFmtId="4" fontId="27" fillId="0" borderId="12" xfId="0" applyNumberFormat="1" applyFont="1" applyBorder="1" applyAlignment="1">
      <alignment horizontal="right" vertical="center" wrapText="1"/>
    </xf>
    <xf numFmtId="0" fontId="4" fillId="0" borderId="0" xfId="0" applyFont="1" applyFill="1" applyAlignment="1">
      <alignment horizontal="center" vertical="center"/>
    </xf>
    <xf numFmtId="1" fontId="27" fillId="0" borderId="10" xfId="0" applyNumberFormat="1" applyFont="1" applyFill="1" applyBorder="1" applyAlignment="1">
      <alignment horizontal="left" vertical="center" wrapText="1"/>
    </xf>
    <xf numFmtId="1" fontId="27" fillId="0" borderId="10" xfId="0" applyNumberFormat="1" applyFont="1" applyBorder="1" applyAlignment="1">
      <alignment horizontal="left" vertical="center" wrapText="1"/>
    </xf>
    <xf numFmtId="3" fontId="27" fillId="0" borderId="10" xfId="0" applyNumberFormat="1" applyFont="1" applyBorder="1" applyAlignment="1">
      <alignment horizontal="center" vertical="center" wrapText="1"/>
    </xf>
    <xf numFmtId="3" fontId="29" fillId="24" borderId="10" xfId="0" applyNumberFormat="1" applyFont="1" applyFill="1" applyBorder="1" applyAlignment="1">
      <alignment horizontal="center" vertical="center" wrapText="1"/>
    </xf>
    <xf numFmtId="0" fontId="29" fillId="24" borderId="10" xfId="0" applyFont="1" applyFill="1" applyBorder="1" applyAlignment="1">
      <alignment horizontal="center" vertical="center" wrapText="1"/>
    </xf>
    <xf numFmtId="0" fontId="29" fillId="24" borderId="10" xfId="0" applyFont="1" applyFill="1" applyBorder="1" applyAlignment="1">
      <alignment horizontal="center" vertical="center"/>
    </xf>
    <xf numFmtId="0" fontId="4" fillId="24" borderId="10" xfId="0" applyFont="1" applyFill="1" applyBorder="1" applyAlignment="1">
      <alignment horizontal="center" vertical="center"/>
    </xf>
    <xf numFmtId="1" fontId="4" fillId="24" borderId="10" xfId="0" applyNumberFormat="1" applyFont="1" applyFill="1" applyBorder="1" applyAlignment="1">
      <alignment horizontal="center" vertical="center"/>
    </xf>
    <xf numFmtId="169" fontId="4" fillId="24" borderId="10" xfId="0" applyNumberFormat="1" applyFont="1" applyFill="1" applyBorder="1" applyAlignment="1">
      <alignment horizontal="center" vertical="center"/>
    </xf>
    <xf numFmtId="14" fontId="4" fillId="24" borderId="10" xfId="0" applyNumberFormat="1" applyFont="1" applyFill="1" applyBorder="1" applyAlignment="1">
      <alignment horizontal="center" vertical="center"/>
    </xf>
    <xf numFmtId="0" fontId="4" fillId="24" borderId="10" xfId="0" applyFont="1" applyFill="1" applyBorder="1" applyAlignment="1">
      <alignment horizontal="center" vertical="center" wrapText="1"/>
    </xf>
    <xf numFmtId="1" fontId="4" fillId="24" borderId="10" xfId="0" applyNumberFormat="1" applyFont="1" applyFill="1" applyBorder="1" applyAlignment="1">
      <alignment horizontal="left" vertical="center"/>
    </xf>
    <xf numFmtId="3" fontId="4" fillId="24" borderId="10" xfId="0" applyNumberFormat="1" applyFont="1" applyFill="1" applyBorder="1" applyAlignment="1">
      <alignment horizontal="right" vertical="center"/>
    </xf>
    <xf numFmtId="0" fontId="9" fillId="0" borderId="10" xfId="0" applyFont="1" applyFill="1" applyBorder="1" applyAlignment="1">
      <alignment horizontal="left" vertical="center"/>
    </xf>
    <xf numFmtId="0" fontId="27" fillId="0" borderId="10" xfId="0" applyNumberFormat="1" applyFont="1" applyBorder="1" applyAlignment="1">
      <alignment horizontal="center" vertical="center" wrapText="1"/>
    </xf>
    <xf numFmtId="0" fontId="27" fillId="25" borderId="10" xfId="0" applyFont="1" applyFill="1" applyBorder="1" applyAlignment="1">
      <alignment horizontal="center" vertical="center"/>
    </xf>
    <xf numFmtId="49" fontId="30" fillId="0" borderId="10" xfId="0" applyNumberFormat="1" applyFont="1" applyBorder="1" applyAlignment="1">
      <alignment horizontal="center" vertical="center"/>
    </xf>
    <xf numFmtId="14" fontId="30" fillId="0" borderId="10" xfId="0" applyNumberFormat="1" applyFont="1" applyBorder="1" applyAlignment="1">
      <alignment horizontal="center" vertical="center"/>
    </xf>
    <xf numFmtId="165" fontId="27" fillId="0" borderId="10" xfId="0" applyNumberFormat="1" applyFont="1" applyBorder="1" applyAlignment="1">
      <alignment horizontal="center" vertical="center" wrapText="1"/>
    </xf>
    <xf numFmtId="49" fontId="30" fillId="0" borderId="10" xfId="0" applyNumberFormat="1" applyFont="1" applyBorder="1" applyAlignment="1">
      <alignment horizontal="left" vertical="center" wrapText="1"/>
    </xf>
    <xf numFmtId="3" fontId="29" fillId="24" borderId="10" xfId="0" applyNumberFormat="1" applyFont="1" applyFill="1" applyBorder="1" applyAlignment="1">
      <alignment horizontal="center" vertical="center" wrapText="1"/>
    </xf>
    <xf numFmtId="1" fontId="6" fillId="0" borderId="13" xfId="0" applyNumberFormat="1" applyFont="1" applyFill="1" applyBorder="1" applyAlignment="1">
      <alignment horizontal="center" vertical="center" wrapText="1"/>
    </xf>
    <xf numFmtId="14" fontId="6" fillId="0" borderId="13" xfId="0" applyNumberFormat="1" applyFont="1" applyFill="1" applyBorder="1" applyAlignment="1">
      <alignment horizontal="center" vertical="center" wrapText="1"/>
    </xf>
    <xf numFmtId="4" fontId="6" fillId="0" borderId="13" xfId="0" applyNumberFormat="1" applyFont="1" applyFill="1" applyBorder="1" applyAlignment="1">
      <alignment horizontal="center" vertical="center" wrapText="1"/>
    </xf>
    <xf numFmtId="0" fontId="27" fillId="0" borderId="13" xfId="0" applyFont="1" applyBorder="1" applyAlignment="1">
      <alignment horizontal="center" vertical="center" wrapText="1"/>
    </xf>
    <xf numFmtId="0" fontId="6" fillId="0" borderId="13" xfId="0" applyFont="1" applyFill="1" applyBorder="1" applyAlignment="1">
      <alignment horizontal="center" vertical="center" wrapText="1"/>
    </xf>
    <xf numFmtId="4" fontId="6" fillId="0" borderId="15" xfId="0" applyNumberFormat="1" applyFont="1" applyFill="1" applyBorder="1" applyAlignment="1">
      <alignment horizontal="center" vertical="center" wrapText="1"/>
    </xf>
    <xf numFmtId="3" fontId="6" fillId="0" borderId="13" xfId="0" applyNumberFormat="1" applyFont="1" applyFill="1" applyBorder="1" applyAlignment="1">
      <alignment horizontal="center" vertical="center" wrapText="1"/>
    </xf>
    <xf numFmtId="4" fontId="6" fillId="0" borderId="16" xfId="0" applyNumberFormat="1" applyFont="1" applyFill="1" applyBorder="1" applyAlignment="1">
      <alignment horizontal="center" vertical="center" wrapText="1"/>
    </xf>
    <xf numFmtId="4" fontId="6" fillId="0" borderId="11" xfId="0" applyNumberFormat="1" applyFont="1" applyFill="1" applyBorder="1" applyAlignment="1">
      <alignment vertical="center" wrapText="1"/>
    </xf>
    <xf numFmtId="3" fontId="6" fillId="0" borderId="11" xfId="0" applyNumberFormat="1" applyFont="1" applyFill="1" applyBorder="1" applyAlignment="1">
      <alignment vertical="center" wrapText="1"/>
    </xf>
    <xf numFmtId="0" fontId="6" fillId="0" borderId="11" xfId="0" applyFont="1" applyFill="1" applyBorder="1" applyAlignment="1">
      <alignment vertical="center" wrapText="1"/>
    </xf>
    <xf numFmtId="1" fontId="6" fillId="0" borderId="15" xfId="0" applyNumberFormat="1" applyFont="1" applyFill="1" applyBorder="1" applyAlignment="1">
      <alignment horizontal="center" vertical="center" wrapText="1"/>
    </xf>
    <xf numFmtId="14" fontId="6" fillId="0" borderId="14" xfId="0" applyNumberFormat="1" applyFont="1" applyFill="1" applyBorder="1" applyAlignment="1">
      <alignment horizontal="center" vertical="center" wrapText="1"/>
    </xf>
    <xf numFmtId="4" fontId="6" fillId="0" borderId="0" xfId="0" applyNumberFormat="1" applyFont="1" applyFill="1" applyBorder="1" applyAlignment="1">
      <alignment horizontal="center" vertical="center" wrapText="1"/>
    </xf>
    <xf numFmtId="3" fontId="6" fillId="0" borderId="0" xfId="0" applyNumberFormat="1" applyFont="1" applyFill="1" applyBorder="1" applyAlignment="1">
      <alignment horizontal="center" vertical="center" wrapText="1"/>
    </xf>
    <xf numFmtId="0" fontId="27" fillId="0" borderId="0" xfId="0" applyFont="1" applyBorder="1" applyAlignment="1">
      <alignment horizontal="center" vertical="center" wrapText="1"/>
    </xf>
    <xf numFmtId="0" fontId="6" fillId="0" borderId="0" xfId="0" applyFont="1" applyFill="1" applyBorder="1" applyAlignment="1">
      <alignment horizontal="center" vertical="center" wrapText="1"/>
    </xf>
    <xf numFmtId="0" fontId="27" fillId="25" borderId="0" xfId="0" applyFont="1" applyFill="1" applyBorder="1" applyAlignment="1">
      <alignment horizontal="center" vertical="center"/>
    </xf>
    <xf numFmtId="49" fontId="30" fillId="0" borderId="11" xfId="0" applyNumberFormat="1" applyFont="1" applyBorder="1" applyAlignment="1">
      <alignment horizontal="center" vertical="center"/>
    </xf>
    <xf numFmtId="14" fontId="30" fillId="0" borderId="11" xfId="0" applyNumberFormat="1" applyFont="1" applyBorder="1" applyAlignment="1">
      <alignment horizontal="center" vertical="center"/>
    </xf>
    <xf numFmtId="165" fontId="27" fillId="0" borderId="11" xfId="0" applyNumberFormat="1" applyFont="1" applyBorder="1" applyAlignment="1">
      <alignment horizontal="center" vertical="center" wrapText="1"/>
    </xf>
    <xf numFmtId="0" fontId="27" fillId="0" borderId="11" xfId="0" applyNumberFormat="1" applyFont="1" applyBorder="1" applyAlignment="1">
      <alignment horizontal="center" vertical="center" wrapText="1"/>
    </xf>
    <xf numFmtId="0" fontId="27" fillId="0" borderId="11" xfId="0" applyFont="1" applyBorder="1" applyAlignment="1">
      <alignment horizontal="center" vertical="center" wrapText="1"/>
    </xf>
    <xf numFmtId="49" fontId="30" fillId="0" borderId="13" xfId="0" applyNumberFormat="1" applyFont="1" applyBorder="1" applyAlignment="1">
      <alignment horizontal="center" vertical="center"/>
    </xf>
    <xf numFmtId="14" fontId="30" fillId="0" borderId="13" xfId="0" applyNumberFormat="1" applyFont="1" applyBorder="1" applyAlignment="1">
      <alignment horizontal="center" vertical="center"/>
    </xf>
    <xf numFmtId="165" fontId="27" fillId="0" borderId="13" xfId="0" applyNumberFormat="1" applyFont="1" applyBorder="1" applyAlignment="1">
      <alignment horizontal="center" vertical="center" wrapText="1"/>
    </xf>
    <xf numFmtId="49" fontId="30" fillId="0" borderId="13" xfId="0" applyNumberFormat="1" applyFont="1" applyBorder="1" applyAlignment="1">
      <alignment horizontal="center" vertical="center" wrapText="1"/>
    </xf>
    <xf numFmtId="0" fontId="27" fillId="0" borderId="13" xfId="0" applyNumberFormat="1" applyFont="1" applyBorder="1" applyAlignment="1">
      <alignment horizontal="center" vertical="center" wrapText="1"/>
    </xf>
    <xf numFmtId="3" fontId="27" fillId="0" borderId="13" xfId="0" applyNumberFormat="1" applyFont="1" applyBorder="1" applyAlignment="1">
      <alignment horizontal="center" vertical="center" wrapText="1"/>
    </xf>
    <xf numFmtId="49" fontId="30" fillId="0" borderId="11" xfId="0" applyNumberFormat="1" applyFont="1" applyBorder="1" applyAlignment="1">
      <alignment horizontal="center" vertical="center" wrapText="1"/>
    </xf>
    <xf numFmtId="3" fontId="27" fillId="0" borderId="11" xfId="0" applyNumberFormat="1" applyFont="1" applyBorder="1" applyAlignment="1">
      <alignment horizontal="center" vertical="center" wrapText="1"/>
    </xf>
    <xf numFmtId="0" fontId="27" fillId="25" borderId="11" xfId="0" applyFont="1" applyFill="1" applyBorder="1" applyAlignment="1">
      <alignment horizontal="center" vertical="center" wrapText="1"/>
    </xf>
    <xf numFmtId="3" fontId="29" fillId="0" borderId="10" xfId="0" applyNumberFormat="1" applyFont="1" applyFill="1" applyBorder="1" applyAlignment="1">
      <alignment horizontal="center" vertical="center" wrapText="1"/>
    </xf>
    <xf numFmtId="3" fontId="29" fillId="0" borderId="10" xfId="0" applyNumberFormat="1" applyFont="1" applyFill="1" applyBorder="1" applyAlignment="1">
      <alignment horizontal="center" vertical="top" wrapText="1"/>
    </xf>
    <xf numFmtId="3" fontId="6" fillId="0" borderId="11" xfId="0" applyNumberFormat="1" applyFont="1" applyFill="1" applyBorder="1" applyAlignment="1">
      <alignment horizontal="center" vertical="center" wrapText="1"/>
    </xf>
    <xf numFmtId="171" fontId="7" fillId="0" borderId="0" xfId="0" applyNumberFormat="1" applyFont="1" applyFill="1" applyAlignment="1">
      <alignment horizontal="center" vertical="center"/>
    </xf>
    <xf numFmtId="171" fontId="27" fillId="0" borderId="10" xfId="0" applyNumberFormat="1" applyFont="1" applyFill="1" applyBorder="1" applyAlignment="1">
      <alignment horizontal="center" vertical="center" wrapText="1"/>
    </xf>
    <xf numFmtId="171" fontId="6" fillId="0" borderId="10" xfId="0" applyNumberFormat="1" applyFont="1" applyFill="1" applyBorder="1" applyAlignment="1">
      <alignment horizontal="center" vertical="center" wrapText="1"/>
    </xf>
    <xf numFmtId="171" fontId="27" fillId="0" borderId="10" xfId="0" applyNumberFormat="1" applyFont="1" applyFill="1" applyBorder="1" applyAlignment="1">
      <alignment horizontal="center" vertical="top"/>
    </xf>
    <xf numFmtId="171" fontId="6" fillId="0" borderId="13" xfId="0" applyNumberFormat="1" applyFont="1" applyFill="1" applyBorder="1" applyAlignment="1">
      <alignment horizontal="center" vertical="center" wrapText="1"/>
    </xf>
    <xf numFmtId="171" fontId="6" fillId="0" borderId="16" xfId="0" applyNumberFormat="1" applyFont="1" applyFill="1" applyBorder="1" applyAlignment="1">
      <alignment horizontal="center" vertical="center" wrapText="1"/>
    </xf>
    <xf numFmtId="171" fontId="3" fillId="0" borderId="0" xfId="0" applyNumberFormat="1" applyFont="1" applyFill="1" applyAlignment="1">
      <alignment horizontal="center" vertical="center"/>
    </xf>
    <xf numFmtId="3" fontId="29" fillId="24" borderId="10" xfId="0" applyNumberFormat="1" applyFont="1" applyFill="1" applyBorder="1" applyAlignment="1">
      <alignment horizontal="center" vertical="center" wrapText="1"/>
    </xf>
    <xf numFmtId="0" fontId="29" fillId="24" borderId="10" xfId="0" applyFont="1" applyFill="1" applyBorder="1" applyAlignment="1">
      <alignment horizontal="center" vertical="center" wrapText="1"/>
    </xf>
    <xf numFmtId="0" fontId="29" fillId="24" borderId="10" xfId="0" applyFont="1" applyFill="1" applyBorder="1" applyAlignment="1">
      <alignment horizontal="center"/>
    </xf>
    <xf numFmtId="171" fontId="29" fillId="24" borderId="10" xfId="0" applyNumberFormat="1" applyFont="1" applyFill="1" applyBorder="1" applyAlignment="1">
      <alignment horizontal="center" vertical="center" wrapText="1"/>
    </xf>
    <xf numFmtId="0" fontId="29" fillId="24" borderId="11" xfId="0" applyFont="1" applyFill="1" applyBorder="1" applyAlignment="1">
      <alignment horizontal="center" vertical="center" wrapText="1"/>
    </xf>
    <xf numFmtId="0" fontId="29" fillId="24" borderId="13" xfId="0" applyFont="1" applyFill="1" applyBorder="1" applyAlignment="1">
      <alignment horizontal="center" vertical="center" wrapText="1"/>
    </xf>
    <xf numFmtId="0" fontId="4" fillId="0" borderId="0" xfId="0" applyFont="1" applyFill="1" applyAlignment="1">
      <alignment horizontal="center" vertical="center"/>
    </xf>
    <xf numFmtId="0" fontId="3" fillId="0" borderId="0" xfId="0" applyFont="1" applyFill="1" applyAlignment="1">
      <alignment horizontal="center" vertical="center"/>
    </xf>
    <xf numFmtId="0" fontId="9" fillId="0" borderId="0" xfId="0" applyFont="1" applyFill="1" applyBorder="1" applyAlignment="1">
      <alignment horizontal="center" vertical="center" wrapText="1"/>
    </xf>
    <xf numFmtId="0" fontId="9" fillId="0" borderId="0" xfId="0" applyFont="1" applyFill="1" applyBorder="1" applyAlignment="1">
      <alignment horizontal="center" vertical="center"/>
    </xf>
    <xf numFmtId="0" fontId="9" fillId="24" borderId="0" xfId="0" applyFont="1" applyFill="1" applyBorder="1" applyAlignment="1">
      <alignment horizontal="center" vertical="center"/>
    </xf>
    <xf numFmtId="0" fontId="29" fillId="24" borderId="10"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4" fillId="0" borderId="0" xfId="0" applyFont="1" applyFill="1" applyBorder="1" applyAlignment="1">
      <alignment horizontal="center" vertical="center"/>
    </xf>
    <xf numFmtId="0" fontId="4" fillId="24" borderId="0" xfId="0" applyFont="1" applyFill="1" applyBorder="1" applyAlignment="1">
      <alignment horizontal="center" vertical="center"/>
    </xf>
  </cellXfs>
  <cellStyles count="57">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omma 2" xfId="29"/>
    <cellStyle name="Comma 2 2" xfId="30"/>
    <cellStyle name="Comma 2 4" xfId="31"/>
    <cellStyle name="Comma 3" xfId="32"/>
    <cellStyle name="Comma 4" xfId="33"/>
    <cellStyle name="Comma 6" xfId="34"/>
    <cellStyle name="Comma 7" xfId="35"/>
    <cellStyle name="Comma 8" xfId="36"/>
    <cellStyle name="Comma 9" xfId="37"/>
    <cellStyle name="Explanatory Text" xfId="38" builtinId="53" customBuiltin="1"/>
    <cellStyle name="Good" xfId="39" builtinId="26" customBuiltin="1"/>
    <cellStyle name="Heading 1" xfId="40" builtinId="16" customBuiltin="1"/>
    <cellStyle name="Heading 2" xfId="41" builtinId="17" customBuiltin="1"/>
    <cellStyle name="Heading 3" xfId="42" builtinId="18" customBuiltin="1"/>
    <cellStyle name="Heading 4" xfId="43" builtinId="19" customBuiltin="1"/>
    <cellStyle name="Input" xfId="44" builtinId="20" customBuiltin="1"/>
    <cellStyle name="Linked Cell" xfId="45" builtinId="24" customBuiltin="1"/>
    <cellStyle name="Neutral" xfId="46" builtinId="28" customBuiltin="1"/>
    <cellStyle name="Normal" xfId="0" builtinId="0"/>
    <cellStyle name="Normal 2" xfId="47"/>
    <cellStyle name="Normal 3" xfId="48"/>
    <cellStyle name="Normal 3 2" xfId="49"/>
    <cellStyle name="Normal 4" xfId="50"/>
    <cellStyle name="Normal 5" xfId="51"/>
    <cellStyle name="Note" xfId="52" builtinId="10" customBuiltin="1"/>
    <cellStyle name="Output" xfId="53" builtinId="21" customBuiltin="1"/>
    <cellStyle name="Title" xfId="54" builtinId="15" customBuiltin="1"/>
    <cellStyle name="Total" xfId="55" builtinId="25" customBuiltin="1"/>
    <cellStyle name="Warning Text" xfId="56" builtinId="11"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EFEFEF"/>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0</xdr:col>
      <xdr:colOff>38100</xdr:colOff>
      <xdr:row>2</xdr:row>
      <xdr:rowOff>19050</xdr:rowOff>
    </xdr:from>
    <xdr:to>
      <xdr:col>2</xdr:col>
      <xdr:colOff>447675</xdr:colOff>
      <xdr:row>2</xdr:row>
      <xdr:rowOff>19050</xdr:rowOff>
    </xdr:to>
    <xdr:sp macro="" textlink="">
      <xdr:nvSpPr>
        <xdr:cNvPr id="1063" name="Line 1"/>
        <xdr:cNvSpPr>
          <a:spLocks noChangeShapeType="1"/>
        </xdr:cNvSpPr>
      </xdr:nvSpPr>
      <xdr:spPr bwMode="auto">
        <a:xfrm>
          <a:off x="38100" y="342900"/>
          <a:ext cx="17526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2</xdr:row>
      <xdr:rowOff>19050</xdr:rowOff>
    </xdr:from>
    <xdr:to>
      <xdr:col>2</xdr:col>
      <xdr:colOff>447675</xdr:colOff>
      <xdr:row>2</xdr:row>
      <xdr:rowOff>19050</xdr:rowOff>
    </xdr:to>
    <xdr:sp macro="" textlink="">
      <xdr:nvSpPr>
        <xdr:cNvPr id="2087" name="Line 1"/>
        <xdr:cNvSpPr>
          <a:spLocks noChangeShapeType="1"/>
        </xdr:cNvSpPr>
      </xdr:nvSpPr>
      <xdr:spPr bwMode="auto">
        <a:xfrm>
          <a:off x="38100" y="323850"/>
          <a:ext cx="20383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7"/>
  <sheetViews>
    <sheetView zoomScaleNormal="100" workbookViewId="0">
      <selection activeCell="H13" sqref="H13"/>
    </sheetView>
  </sheetViews>
  <sheetFormatPr defaultRowHeight="12"/>
  <cols>
    <col min="1" max="1" width="4" style="1" bestFit="1" customWidth="1"/>
    <col min="2" max="2" width="16.140625" style="8" customWidth="1"/>
    <col min="3" max="3" width="9.7109375" style="130" bestFit="1" customWidth="1"/>
    <col min="4" max="4" width="26" style="1" customWidth="1"/>
    <col min="5" max="5" width="16.28515625" style="4" bestFit="1" customWidth="1"/>
    <col min="6" max="6" width="14.7109375" style="4" customWidth="1"/>
    <col min="7" max="7" width="16.28515625" style="4" bestFit="1" customWidth="1"/>
    <col min="8" max="8" width="14.28515625" style="4" bestFit="1" customWidth="1"/>
    <col min="9" max="9" width="8.7109375" style="5" bestFit="1" customWidth="1"/>
    <col min="10" max="11" width="11.7109375" style="6" bestFit="1" customWidth="1"/>
    <col min="12" max="12" width="46.5703125" style="2" customWidth="1"/>
    <col min="13" max="16" width="26.42578125" style="2" customWidth="1"/>
    <col min="17" max="17" width="9.140625" style="2"/>
    <col min="18" max="16384" width="9.140625" style="1"/>
  </cols>
  <sheetData>
    <row r="1" spans="1:17" ht="12.75">
      <c r="A1" s="137" t="s">
        <v>4</v>
      </c>
      <c r="B1" s="137"/>
      <c r="C1" s="137"/>
      <c r="H1" s="5"/>
      <c r="I1" s="6"/>
      <c r="K1" s="2"/>
      <c r="N1" s="19"/>
      <c r="O1" s="19"/>
      <c r="P1" s="1"/>
      <c r="Q1" s="1"/>
    </row>
    <row r="2" spans="1:17" ht="12.75">
      <c r="A2" s="138" t="s">
        <v>5</v>
      </c>
      <c r="B2" s="138"/>
      <c r="C2" s="138"/>
      <c r="H2" s="5"/>
      <c r="I2" s="6"/>
      <c r="K2" s="2"/>
      <c r="N2" s="19"/>
      <c r="O2" s="19"/>
      <c r="P2" s="1"/>
      <c r="Q2" s="1"/>
    </row>
    <row r="3" spans="1:17" ht="33" customHeight="1">
      <c r="A3" s="139" t="s">
        <v>22</v>
      </c>
      <c r="B3" s="140"/>
      <c r="C3" s="140"/>
      <c r="D3" s="140"/>
      <c r="E3" s="140"/>
      <c r="F3" s="140"/>
      <c r="G3" s="140"/>
      <c r="H3" s="140"/>
      <c r="I3" s="140"/>
      <c r="J3" s="140"/>
      <c r="K3" s="140"/>
      <c r="L3" s="140"/>
      <c r="M3" s="140"/>
      <c r="N3" s="140"/>
      <c r="O3" s="140"/>
      <c r="P3" s="140"/>
      <c r="Q3" s="140"/>
    </row>
    <row r="4" spans="1:17" ht="15.75">
      <c r="A4" s="141" t="s">
        <v>204</v>
      </c>
      <c r="B4" s="141"/>
      <c r="C4" s="141"/>
      <c r="D4" s="141"/>
      <c r="E4" s="141"/>
      <c r="F4" s="141"/>
      <c r="G4" s="141"/>
      <c r="H4" s="141"/>
      <c r="I4" s="141"/>
      <c r="J4" s="141"/>
      <c r="K4" s="141"/>
      <c r="L4" s="141"/>
      <c r="M4" s="141"/>
      <c r="N4" s="141"/>
      <c r="O4" s="141"/>
      <c r="P4" s="141"/>
      <c r="Q4" s="141"/>
    </row>
    <row r="5" spans="1:17" ht="12" customHeight="1">
      <c r="A5" s="13"/>
      <c r="B5" s="14"/>
      <c r="C5" s="124"/>
      <c r="D5" s="2"/>
      <c r="J5" s="5"/>
      <c r="L5" s="15"/>
      <c r="M5" s="15"/>
      <c r="N5" s="15"/>
      <c r="O5" s="15"/>
      <c r="P5" s="15"/>
      <c r="Q5" s="15"/>
    </row>
    <row r="6" spans="1:17">
      <c r="A6" s="132" t="s">
        <v>12</v>
      </c>
      <c r="B6" s="132" t="s">
        <v>39</v>
      </c>
      <c r="C6" s="134" t="s">
        <v>13</v>
      </c>
      <c r="D6" s="132" t="s">
        <v>6</v>
      </c>
      <c r="E6" s="132" t="s">
        <v>19</v>
      </c>
      <c r="F6" s="135" t="s">
        <v>38</v>
      </c>
      <c r="G6" s="131" t="s">
        <v>15</v>
      </c>
      <c r="H6" s="131" t="s">
        <v>16</v>
      </c>
      <c r="I6" s="132" t="s">
        <v>7</v>
      </c>
      <c r="J6" s="132"/>
      <c r="K6" s="132"/>
      <c r="L6" s="132" t="s">
        <v>20</v>
      </c>
      <c r="M6" s="132" t="s">
        <v>3</v>
      </c>
      <c r="N6" s="132" t="s">
        <v>21</v>
      </c>
      <c r="O6" s="132" t="s">
        <v>1</v>
      </c>
      <c r="P6" s="132"/>
      <c r="Q6" s="132"/>
    </row>
    <row r="7" spans="1:17" ht="27" customHeight="1">
      <c r="A7" s="133"/>
      <c r="B7" s="132"/>
      <c r="C7" s="134"/>
      <c r="D7" s="132"/>
      <c r="E7" s="132"/>
      <c r="F7" s="136"/>
      <c r="G7" s="131"/>
      <c r="H7" s="131"/>
      <c r="I7" s="71" t="s">
        <v>17</v>
      </c>
      <c r="J7" s="72" t="s">
        <v>18</v>
      </c>
      <c r="K7" s="73" t="s">
        <v>8</v>
      </c>
      <c r="L7" s="132"/>
      <c r="M7" s="132"/>
      <c r="N7" s="132"/>
      <c r="O7" s="71" t="s">
        <v>2</v>
      </c>
      <c r="P7" s="72" t="s">
        <v>0</v>
      </c>
      <c r="Q7" s="73" t="s">
        <v>11</v>
      </c>
    </row>
    <row r="8" spans="1:17">
      <c r="A8" s="73">
        <f>A9+A12</f>
        <v>23</v>
      </c>
      <c r="B8" s="142" t="s">
        <v>9</v>
      </c>
      <c r="C8" s="142"/>
      <c r="D8" s="72"/>
      <c r="E8" s="72"/>
      <c r="F8" s="72"/>
      <c r="G8" s="71"/>
      <c r="H8" s="88">
        <f>H9+H12</f>
        <v>71442980</v>
      </c>
      <c r="I8" s="71"/>
      <c r="J8" s="72"/>
      <c r="K8" s="73"/>
      <c r="L8" s="72"/>
      <c r="M8" s="72"/>
      <c r="N8" s="72"/>
      <c r="O8" s="71"/>
      <c r="P8" s="72"/>
      <c r="Q8" s="73"/>
    </row>
    <row r="9" spans="1:17">
      <c r="A9" s="16">
        <f>COUNT(A10:A11)</f>
        <v>0</v>
      </c>
      <c r="B9" s="17" t="s">
        <v>35</v>
      </c>
      <c r="C9" s="125"/>
      <c r="D9" s="11"/>
      <c r="E9" s="11"/>
      <c r="F9" s="11"/>
      <c r="G9" s="9"/>
      <c r="H9" s="121">
        <f>SUM(H10:H11)</f>
        <v>0</v>
      </c>
      <c r="I9" s="9"/>
      <c r="J9" s="11"/>
      <c r="K9" s="12"/>
      <c r="L9" s="11"/>
      <c r="M9" s="11"/>
      <c r="N9" s="11"/>
      <c r="O9" s="9"/>
      <c r="P9" s="11"/>
      <c r="Q9" s="12"/>
    </row>
    <row r="10" spans="1:17" s="3" customFormat="1" ht="12.75">
      <c r="A10" s="11"/>
      <c r="B10" s="20"/>
      <c r="C10" s="125"/>
      <c r="D10" s="11"/>
      <c r="E10" s="21"/>
      <c r="F10" s="21"/>
      <c r="G10" s="18"/>
      <c r="H10" s="9"/>
      <c r="I10" s="9"/>
      <c r="J10" s="18"/>
      <c r="K10" s="18"/>
      <c r="L10" s="22"/>
      <c r="M10" s="11"/>
      <c r="N10" s="23"/>
      <c r="O10" s="11"/>
      <c r="P10" s="11"/>
      <c r="Q10" s="11"/>
    </row>
    <row r="11" spans="1:17" s="3" customFormat="1" ht="12.75">
      <c r="A11" s="11"/>
      <c r="B11" s="40"/>
      <c r="C11" s="126"/>
      <c r="D11" s="11"/>
      <c r="E11" s="42"/>
      <c r="F11" s="42"/>
      <c r="G11" s="43"/>
      <c r="H11" s="44"/>
      <c r="I11" s="40"/>
      <c r="J11" s="44"/>
      <c r="K11" s="44"/>
      <c r="L11" s="45"/>
      <c r="M11" s="46"/>
      <c r="N11" s="47"/>
      <c r="O11" s="46"/>
      <c r="P11" s="46"/>
      <c r="Q11" s="11"/>
    </row>
    <row r="12" spans="1:17" s="37" customFormat="1" ht="12.75">
      <c r="A12" s="33">
        <f>COUNT(A13:A36)</f>
        <v>23</v>
      </c>
      <c r="B12" s="34" t="s">
        <v>10</v>
      </c>
      <c r="C12" s="127"/>
      <c r="D12" s="36"/>
      <c r="E12" s="35"/>
      <c r="F12" s="35"/>
      <c r="G12" s="35"/>
      <c r="H12" s="122">
        <f>SUM(H13:H40)</f>
        <v>71442980</v>
      </c>
      <c r="I12" s="35"/>
      <c r="J12" s="36"/>
      <c r="K12" s="35"/>
      <c r="L12" s="36"/>
      <c r="M12" s="35"/>
      <c r="N12" s="36"/>
      <c r="O12" s="35"/>
      <c r="P12" s="36"/>
      <c r="Q12" s="35"/>
    </row>
    <row r="13" spans="1:17" s="3" customFormat="1" ht="112.5">
      <c r="A13" s="83">
        <v>1</v>
      </c>
      <c r="B13" s="40">
        <v>4368131070</v>
      </c>
      <c r="C13" s="126">
        <v>43862</v>
      </c>
      <c r="D13" s="41" t="s">
        <v>48</v>
      </c>
      <c r="E13" s="81"/>
      <c r="F13" s="43">
        <v>60000</v>
      </c>
      <c r="G13" s="43"/>
      <c r="H13" s="44">
        <v>20000000</v>
      </c>
      <c r="I13" s="43"/>
      <c r="J13" s="44">
        <v>7500000</v>
      </c>
      <c r="K13" s="44">
        <v>7500000</v>
      </c>
      <c r="L13" s="41" t="s">
        <v>49</v>
      </c>
      <c r="M13" s="46" t="s">
        <v>50</v>
      </c>
      <c r="N13" s="46" t="s">
        <v>51</v>
      </c>
      <c r="O13" s="46" t="s">
        <v>53</v>
      </c>
      <c r="P13" s="46" t="s">
        <v>54</v>
      </c>
      <c r="Q13" s="46" t="s">
        <v>55</v>
      </c>
    </row>
    <row r="14" spans="1:17" s="10" customFormat="1" ht="33.75">
      <c r="A14" s="83">
        <v>2</v>
      </c>
      <c r="B14" s="40">
        <v>5460168506</v>
      </c>
      <c r="C14" s="126">
        <v>43983</v>
      </c>
      <c r="D14" s="41" t="s">
        <v>56</v>
      </c>
      <c r="E14" s="81"/>
      <c r="F14" s="43"/>
      <c r="G14" s="43">
        <v>1410</v>
      </c>
      <c r="H14" s="44">
        <v>1000000</v>
      </c>
      <c r="I14" s="43"/>
      <c r="J14" s="44">
        <v>1000000</v>
      </c>
      <c r="K14" s="44">
        <v>1000000</v>
      </c>
      <c r="L14" s="41" t="s">
        <v>57</v>
      </c>
      <c r="M14" s="46" t="s">
        <v>58</v>
      </c>
      <c r="N14" s="46" t="s">
        <v>59</v>
      </c>
      <c r="O14" s="46" t="s">
        <v>60</v>
      </c>
      <c r="P14" s="46" t="s">
        <v>61</v>
      </c>
      <c r="Q14" s="46" t="s">
        <v>44</v>
      </c>
    </row>
    <row r="15" spans="1:17" s="10" customFormat="1" ht="78.75">
      <c r="A15" s="83">
        <v>3</v>
      </c>
      <c r="B15" s="40">
        <v>5497792531</v>
      </c>
      <c r="C15" s="126">
        <v>43983</v>
      </c>
      <c r="D15" s="41" t="s">
        <v>62</v>
      </c>
      <c r="E15" s="81"/>
      <c r="F15" s="43"/>
      <c r="G15" s="43">
        <v>13320</v>
      </c>
      <c r="H15" s="44">
        <v>2500000</v>
      </c>
      <c r="I15" s="43"/>
      <c r="J15" s="44">
        <v>500000</v>
      </c>
      <c r="K15" s="44">
        <v>500000</v>
      </c>
      <c r="L15" s="41" t="s">
        <v>63</v>
      </c>
      <c r="M15" s="46" t="s">
        <v>37</v>
      </c>
      <c r="N15" s="46" t="s">
        <v>64</v>
      </c>
      <c r="O15" s="46" t="s">
        <v>65</v>
      </c>
      <c r="P15" s="46" t="s">
        <v>66</v>
      </c>
      <c r="Q15" s="46" t="s">
        <v>67</v>
      </c>
    </row>
    <row r="16" spans="1:17" s="10" customFormat="1" ht="45">
      <c r="A16" s="83">
        <v>4</v>
      </c>
      <c r="B16" s="40">
        <v>3262542880</v>
      </c>
      <c r="C16" s="126">
        <v>43983</v>
      </c>
      <c r="D16" s="41" t="s">
        <v>68</v>
      </c>
      <c r="E16" s="81"/>
      <c r="F16" s="43"/>
      <c r="G16" s="43">
        <v>8880</v>
      </c>
      <c r="H16" s="44">
        <v>2300000</v>
      </c>
      <c r="I16" s="43"/>
      <c r="J16" s="44">
        <v>300000</v>
      </c>
      <c r="K16" s="44">
        <v>300000</v>
      </c>
      <c r="L16" s="41" t="s">
        <v>69</v>
      </c>
      <c r="M16" s="46" t="s">
        <v>37</v>
      </c>
      <c r="N16" s="46" t="s">
        <v>64</v>
      </c>
      <c r="O16" s="46" t="s">
        <v>70</v>
      </c>
      <c r="P16" s="46" t="s">
        <v>71</v>
      </c>
      <c r="Q16" s="46" t="s">
        <v>67</v>
      </c>
    </row>
    <row r="17" spans="1:17" s="10" customFormat="1" ht="123.75">
      <c r="A17" s="83">
        <v>5</v>
      </c>
      <c r="B17" s="40">
        <v>6548964995</v>
      </c>
      <c r="C17" s="126">
        <v>44013</v>
      </c>
      <c r="D17" s="41" t="s">
        <v>72</v>
      </c>
      <c r="E17" s="81"/>
      <c r="F17" s="43"/>
      <c r="G17" s="43">
        <v>2400</v>
      </c>
      <c r="H17" s="44">
        <v>1750000</v>
      </c>
      <c r="I17" s="43"/>
      <c r="J17" s="44">
        <v>250000</v>
      </c>
      <c r="K17" s="44">
        <v>250000</v>
      </c>
      <c r="L17" s="41" t="s">
        <v>73</v>
      </c>
      <c r="M17" s="46" t="s">
        <v>74</v>
      </c>
      <c r="N17" s="46" t="s">
        <v>75</v>
      </c>
      <c r="O17" s="46" t="s">
        <v>76</v>
      </c>
      <c r="P17" s="46" t="s">
        <v>77</v>
      </c>
      <c r="Q17" s="46" t="s">
        <v>44</v>
      </c>
    </row>
    <row r="18" spans="1:17" s="10" customFormat="1" ht="45">
      <c r="A18" s="83">
        <v>6</v>
      </c>
      <c r="B18" s="40">
        <v>6537583597</v>
      </c>
      <c r="C18" s="126" t="s">
        <v>78</v>
      </c>
      <c r="D18" s="41" t="s">
        <v>79</v>
      </c>
      <c r="E18" s="81"/>
      <c r="F18" s="43"/>
      <c r="G18" s="43">
        <v>2722</v>
      </c>
      <c r="H18" s="44">
        <v>1500000</v>
      </c>
      <c r="I18" s="43"/>
      <c r="J18" s="44">
        <v>300000</v>
      </c>
      <c r="K18" s="44">
        <v>300000</v>
      </c>
      <c r="L18" s="41" t="s">
        <v>80</v>
      </c>
      <c r="M18" s="46" t="s">
        <v>37</v>
      </c>
      <c r="N18" s="46" t="s">
        <v>81</v>
      </c>
      <c r="O18" s="46" t="s">
        <v>82</v>
      </c>
      <c r="P18" s="46" t="s">
        <v>83</v>
      </c>
      <c r="Q18" s="46" t="s">
        <v>30</v>
      </c>
    </row>
    <row r="19" spans="1:17" ht="33.75">
      <c r="A19" s="83">
        <v>7</v>
      </c>
      <c r="B19" s="40">
        <v>3245375287</v>
      </c>
      <c r="C19" s="126" t="s">
        <v>84</v>
      </c>
      <c r="D19" s="41" t="s">
        <v>85</v>
      </c>
      <c r="E19" s="81"/>
      <c r="F19" s="43"/>
      <c r="G19" s="43">
        <v>1523.63</v>
      </c>
      <c r="H19" s="44">
        <v>650000</v>
      </c>
      <c r="I19" s="43"/>
      <c r="J19" s="44">
        <v>50000</v>
      </c>
      <c r="K19" s="44">
        <v>50000</v>
      </c>
      <c r="L19" s="41" t="s">
        <v>86</v>
      </c>
      <c r="M19" s="46" t="s">
        <v>87</v>
      </c>
      <c r="N19" s="46" t="s">
        <v>29</v>
      </c>
      <c r="O19" s="46" t="s">
        <v>88</v>
      </c>
      <c r="P19" s="46" t="s">
        <v>89</v>
      </c>
      <c r="Q19" s="46" t="s">
        <v>90</v>
      </c>
    </row>
    <row r="20" spans="1:17" ht="33.75">
      <c r="A20" s="83">
        <v>8</v>
      </c>
      <c r="B20" s="40">
        <v>7698770195</v>
      </c>
      <c r="C20" s="126" t="s">
        <v>84</v>
      </c>
      <c r="D20" s="41" t="s">
        <v>91</v>
      </c>
      <c r="E20" s="81"/>
      <c r="F20" s="43"/>
      <c r="G20" s="43">
        <v>2895</v>
      </c>
      <c r="H20" s="44">
        <v>3000000</v>
      </c>
      <c r="I20" s="43"/>
      <c r="J20" s="44">
        <v>3000000</v>
      </c>
      <c r="K20" s="44">
        <v>3000000</v>
      </c>
      <c r="L20" s="41" t="s">
        <v>92</v>
      </c>
      <c r="M20" s="46" t="s">
        <v>37</v>
      </c>
      <c r="N20" s="46" t="s">
        <v>93</v>
      </c>
      <c r="O20" s="46" t="s">
        <v>94</v>
      </c>
      <c r="P20" s="46" t="s">
        <v>95</v>
      </c>
      <c r="Q20" s="46" t="s">
        <v>45</v>
      </c>
    </row>
    <row r="21" spans="1:17" ht="33.75">
      <c r="A21" s="83">
        <v>9</v>
      </c>
      <c r="B21" s="40">
        <v>5447903933</v>
      </c>
      <c r="C21" s="126" t="s">
        <v>96</v>
      </c>
      <c r="D21" s="41" t="s">
        <v>97</v>
      </c>
      <c r="E21" s="81"/>
      <c r="F21" s="43">
        <v>15616</v>
      </c>
      <c r="G21" s="43"/>
      <c r="H21" s="44">
        <v>3000000</v>
      </c>
      <c r="I21" s="43"/>
      <c r="J21" s="44">
        <v>500000</v>
      </c>
      <c r="K21" s="44">
        <v>500000</v>
      </c>
      <c r="L21" s="41" t="s">
        <v>98</v>
      </c>
      <c r="M21" s="46" t="s">
        <v>99</v>
      </c>
      <c r="N21" s="46" t="s">
        <v>59</v>
      </c>
      <c r="O21" s="46" t="s">
        <v>100</v>
      </c>
      <c r="P21" s="46" t="s">
        <v>101</v>
      </c>
      <c r="Q21" s="46" t="s">
        <v>45</v>
      </c>
    </row>
    <row r="22" spans="1:17" ht="67.5">
      <c r="A22" s="83">
        <v>10</v>
      </c>
      <c r="B22" s="40">
        <v>3265448892</v>
      </c>
      <c r="C22" s="126" t="s">
        <v>102</v>
      </c>
      <c r="D22" s="41" t="s">
        <v>103</v>
      </c>
      <c r="E22" s="81"/>
      <c r="F22" s="43"/>
      <c r="G22" s="43">
        <v>500</v>
      </c>
      <c r="H22" s="44">
        <v>300000</v>
      </c>
      <c r="I22" s="43"/>
      <c r="J22" s="44">
        <v>25000</v>
      </c>
      <c r="K22" s="44">
        <v>25000</v>
      </c>
      <c r="L22" s="41" t="s">
        <v>104</v>
      </c>
      <c r="M22" s="46" t="s">
        <v>87</v>
      </c>
      <c r="N22" s="46" t="s">
        <v>47</v>
      </c>
      <c r="O22" s="46" t="s">
        <v>105</v>
      </c>
      <c r="P22" s="46" t="s">
        <v>106</v>
      </c>
      <c r="Q22" s="46" t="s">
        <v>44</v>
      </c>
    </row>
    <row r="23" spans="1:17" ht="33.75">
      <c r="A23" s="83">
        <v>11</v>
      </c>
      <c r="B23" s="40">
        <v>5472842012</v>
      </c>
      <c r="C23" s="126">
        <v>43873</v>
      </c>
      <c r="D23" s="41" t="s">
        <v>107</v>
      </c>
      <c r="E23" s="81"/>
      <c r="F23" s="43"/>
      <c r="G23" s="43">
        <v>996</v>
      </c>
      <c r="H23" s="44">
        <v>4500000</v>
      </c>
      <c r="I23" s="43"/>
      <c r="J23" s="44" t="s">
        <v>108</v>
      </c>
      <c r="K23" s="44" t="s">
        <v>108</v>
      </c>
      <c r="L23" s="41" t="s">
        <v>109</v>
      </c>
      <c r="M23" s="46" t="s">
        <v>110</v>
      </c>
      <c r="N23" s="46" t="s">
        <v>46</v>
      </c>
      <c r="O23" s="46" t="s">
        <v>111</v>
      </c>
      <c r="P23" s="46" t="s">
        <v>112</v>
      </c>
      <c r="Q23" s="46" t="s">
        <v>43</v>
      </c>
    </row>
    <row r="24" spans="1:17" ht="33.75">
      <c r="A24" s="83">
        <v>12</v>
      </c>
      <c r="B24" s="40">
        <v>5465173468</v>
      </c>
      <c r="C24" s="126">
        <v>43873</v>
      </c>
      <c r="D24" s="41" t="s">
        <v>113</v>
      </c>
      <c r="E24" s="81"/>
      <c r="F24" s="43"/>
      <c r="G24" s="43" t="s">
        <v>114</v>
      </c>
      <c r="H24" s="44">
        <v>2000000</v>
      </c>
      <c r="I24" s="43"/>
      <c r="J24" s="44">
        <v>1600000</v>
      </c>
      <c r="K24" s="44">
        <v>1600000</v>
      </c>
      <c r="L24" s="41" t="s">
        <v>115</v>
      </c>
      <c r="M24" s="46" t="s">
        <v>37</v>
      </c>
      <c r="N24" s="46" t="s">
        <v>29</v>
      </c>
      <c r="O24" s="46" t="s">
        <v>116</v>
      </c>
      <c r="P24" s="46" t="s">
        <v>117</v>
      </c>
      <c r="Q24" s="46" t="s">
        <v>55</v>
      </c>
    </row>
    <row r="25" spans="1:17" ht="90">
      <c r="A25" s="83">
        <v>13</v>
      </c>
      <c r="B25" s="40">
        <v>4361349956</v>
      </c>
      <c r="C25" s="126">
        <v>43878</v>
      </c>
      <c r="D25" s="41" t="s">
        <v>118</v>
      </c>
      <c r="E25" s="81"/>
      <c r="F25" s="43"/>
      <c r="G25" s="43">
        <v>1195</v>
      </c>
      <c r="H25" s="44">
        <v>412980</v>
      </c>
      <c r="I25" s="43"/>
      <c r="J25" s="44">
        <v>125300</v>
      </c>
      <c r="K25" s="44">
        <v>125300</v>
      </c>
      <c r="L25" s="41" t="s">
        <v>119</v>
      </c>
      <c r="M25" s="46" t="s">
        <v>37</v>
      </c>
      <c r="N25" s="46" t="s">
        <v>31</v>
      </c>
      <c r="O25" s="46" t="s">
        <v>120</v>
      </c>
      <c r="P25" s="46" t="s">
        <v>121</v>
      </c>
      <c r="Q25" s="46" t="s">
        <v>44</v>
      </c>
    </row>
    <row r="26" spans="1:17" ht="22.5">
      <c r="A26" s="83">
        <v>14</v>
      </c>
      <c r="B26" s="40">
        <v>2141906201</v>
      </c>
      <c r="C26" s="126">
        <v>43878</v>
      </c>
      <c r="D26" s="41" t="s">
        <v>122</v>
      </c>
      <c r="E26" s="81"/>
      <c r="F26" s="43"/>
      <c r="G26" s="43" t="s">
        <v>123</v>
      </c>
      <c r="H26" s="44">
        <v>1500000</v>
      </c>
      <c r="I26" s="43"/>
      <c r="J26" s="44">
        <v>100000</v>
      </c>
      <c r="K26" s="44">
        <v>100000</v>
      </c>
      <c r="L26" s="41" t="s">
        <v>124</v>
      </c>
      <c r="M26" s="46" t="s">
        <v>37</v>
      </c>
      <c r="N26" s="46" t="s">
        <v>52</v>
      </c>
      <c r="O26" s="46" t="s">
        <v>125</v>
      </c>
      <c r="P26" s="46" t="s">
        <v>126</v>
      </c>
      <c r="Q26" s="46" t="s">
        <v>127</v>
      </c>
    </row>
    <row r="27" spans="1:17" ht="45">
      <c r="A27" s="83">
        <v>15</v>
      </c>
      <c r="B27" s="40">
        <v>4360000380</v>
      </c>
      <c r="C27" s="126">
        <v>43879</v>
      </c>
      <c r="D27" s="41" t="s">
        <v>128</v>
      </c>
      <c r="E27" s="81"/>
      <c r="F27" s="43"/>
      <c r="G27" s="43">
        <v>2000</v>
      </c>
      <c r="H27" s="44">
        <v>600000</v>
      </c>
      <c r="I27" s="43"/>
      <c r="J27" s="44">
        <v>550000</v>
      </c>
      <c r="K27" s="44">
        <v>550000</v>
      </c>
      <c r="L27" s="41" t="s">
        <v>129</v>
      </c>
      <c r="M27" s="46" t="s">
        <v>37</v>
      </c>
      <c r="N27" s="46" t="s">
        <v>41</v>
      </c>
      <c r="O27" s="46" t="s">
        <v>130</v>
      </c>
      <c r="P27" s="46" t="s">
        <v>131</v>
      </c>
      <c r="Q27" s="46" t="s">
        <v>45</v>
      </c>
    </row>
    <row r="28" spans="1:17" ht="67.5">
      <c r="A28" s="83">
        <v>16</v>
      </c>
      <c r="B28" s="40">
        <v>9873668835</v>
      </c>
      <c r="C28" s="126">
        <v>43879</v>
      </c>
      <c r="D28" s="41" t="s">
        <v>132</v>
      </c>
      <c r="E28" s="81"/>
      <c r="F28" s="43">
        <v>20000</v>
      </c>
      <c r="G28" s="43"/>
      <c r="H28" s="44">
        <v>9000000</v>
      </c>
      <c r="I28" s="43"/>
      <c r="J28" s="44">
        <v>4000000</v>
      </c>
      <c r="K28" s="44">
        <v>4000000</v>
      </c>
      <c r="L28" s="41" t="s">
        <v>133</v>
      </c>
      <c r="M28" s="46" t="s">
        <v>99</v>
      </c>
      <c r="N28" s="46" t="s">
        <v>59</v>
      </c>
      <c r="O28" s="46" t="s">
        <v>134</v>
      </c>
      <c r="P28" s="46" t="s">
        <v>135</v>
      </c>
      <c r="Q28" s="46" t="s">
        <v>55</v>
      </c>
    </row>
    <row r="29" spans="1:17" ht="56.25">
      <c r="A29" s="83">
        <v>17</v>
      </c>
      <c r="B29" s="40">
        <v>2142797725</v>
      </c>
      <c r="C29" s="126">
        <v>43887</v>
      </c>
      <c r="D29" s="41" t="s">
        <v>136</v>
      </c>
      <c r="E29" s="81"/>
      <c r="F29" s="43"/>
      <c r="G29" s="43">
        <v>1008</v>
      </c>
      <c r="H29" s="44">
        <v>430000</v>
      </c>
      <c r="I29" s="43"/>
      <c r="J29" s="44">
        <v>43000</v>
      </c>
      <c r="K29" s="44">
        <v>43000</v>
      </c>
      <c r="L29" s="41" t="s">
        <v>137</v>
      </c>
      <c r="M29" s="46" t="s">
        <v>37</v>
      </c>
      <c r="N29" s="46" t="s">
        <v>42</v>
      </c>
      <c r="O29" s="46" t="s">
        <v>138</v>
      </c>
      <c r="P29" s="46" t="s">
        <v>139</v>
      </c>
      <c r="Q29" s="46" t="s">
        <v>43</v>
      </c>
    </row>
    <row r="30" spans="1:17" ht="135">
      <c r="A30" s="83">
        <v>18</v>
      </c>
      <c r="B30" s="40">
        <v>9886759322</v>
      </c>
      <c r="C30" s="126">
        <v>43887</v>
      </c>
      <c r="D30" s="41" t="s">
        <v>140</v>
      </c>
      <c r="E30" s="81"/>
      <c r="F30" s="43"/>
      <c r="G30" s="43">
        <v>17751</v>
      </c>
      <c r="H30" s="44">
        <v>4000000</v>
      </c>
      <c r="I30" s="43"/>
      <c r="J30" s="44">
        <v>1000000</v>
      </c>
      <c r="K30" s="44">
        <v>1000000</v>
      </c>
      <c r="L30" s="41" t="s">
        <v>141</v>
      </c>
      <c r="M30" s="46" t="s">
        <v>37</v>
      </c>
      <c r="N30" s="46" t="s">
        <v>93</v>
      </c>
      <c r="O30" s="46" t="s">
        <v>142</v>
      </c>
      <c r="P30" s="46" t="s">
        <v>143</v>
      </c>
      <c r="Q30" s="46" t="s">
        <v>55</v>
      </c>
    </row>
    <row r="31" spans="1:17" ht="22.5">
      <c r="A31" s="83">
        <v>19</v>
      </c>
      <c r="B31" s="89">
        <v>2135486809</v>
      </c>
      <c r="C31" s="128">
        <v>43893</v>
      </c>
      <c r="D31" s="90" t="s">
        <v>205</v>
      </c>
      <c r="E31" s="81"/>
      <c r="F31" s="91"/>
      <c r="G31" s="91">
        <v>288</v>
      </c>
      <c r="H31" s="44">
        <v>1800000</v>
      </c>
      <c r="I31" s="43"/>
      <c r="J31" s="44">
        <v>1000000</v>
      </c>
      <c r="K31" s="44">
        <v>1000000</v>
      </c>
      <c r="L31" s="92" t="s">
        <v>206</v>
      </c>
      <c r="M31" s="46" t="s">
        <v>37</v>
      </c>
      <c r="N31" s="93" t="s">
        <v>41</v>
      </c>
      <c r="O31" s="46" t="s">
        <v>207</v>
      </c>
      <c r="P31" s="46" t="s">
        <v>208</v>
      </c>
      <c r="Q31" s="46" t="s">
        <v>44</v>
      </c>
    </row>
    <row r="32" spans="1:17" ht="56.25">
      <c r="A32" s="83">
        <v>20</v>
      </c>
      <c r="B32" s="89">
        <v>1076244281</v>
      </c>
      <c r="C32" s="128">
        <v>43893</v>
      </c>
      <c r="D32" s="90" t="s">
        <v>209</v>
      </c>
      <c r="E32" s="81"/>
      <c r="F32" s="91"/>
      <c r="G32" s="94">
        <v>9009.6</v>
      </c>
      <c r="H32" s="95">
        <v>2000000</v>
      </c>
      <c r="I32" s="91"/>
      <c r="J32" s="95">
        <v>500000</v>
      </c>
      <c r="K32" s="95">
        <v>500000</v>
      </c>
      <c r="L32" s="92" t="s">
        <v>210</v>
      </c>
      <c r="M32" s="93" t="s">
        <v>37</v>
      </c>
      <c r="N32" s="96" t="s">
        <v>211</v>
      </c>
      <c r="O32" s="46" t="s">
        <v>212</v>
      </c>
      <c r="P32" s="46" t="s">
        <v>213</v>
      </c>
      <c r="Q32" s="46" t="s">
        <v>45</v>
      </c>
    </row>
    <row r="33" spans="1:17" ht="78.75">
      <c r="A33" s="83">
        <v>21</v>
      </c>
      <c r="B33" s="89">
        <v>3294529428</v>
      </c>
      <c r="C33" s="128">
        <v>43906</v>
      </c>
      <c r="D33" s="90" t="s">
        <v>214</v>
      </c>
      <c r="E33" s="81"/>
      <c r="F33" s="91">
        <v>12022.2</v>
      </c>
      <c r="G33" s="97"/>
      <c r="H33" s="123">
        <v>2700000</v>
      </c>
      <c r="I33" s="97"/>
      <c r="J33" s="98">
        <v>2700000</v>
      </c>
      <c r="K33" s="98">
        <v>2700000</v>
      </c>
      <c r="L33" s="63" t="s">
        <v>215</v>
      </c>
      <c r="M33" s="99" t="s">
        <v>216</v>
      </c>
      <c r="N33" s="1"/>
      <c r="O33" s="46" t="s">
        <v>217</v>
      </c>
      <c r="P33" s="46" t="s">
        <v>218</v>
      </c>
      <c r="Q33" s="46" t="s">
        <v>219</v>
      </c>
    </row>
    <row r="34" spans="1:17" ht="90">
      <c r="A34" s="83">
        <v>22</v>
      </c>
      <c r="B34" s="89">
        <v>4360434745</v>
      </c>
      <c r="C34" s="128">
        <v>43907</v>
      </c>
      <c r="D34" s="90" t="s">
        <v>220</v>
      </c>
      <c r="E34" s="81"/>
      <c r="F34" s="91"/>
      <c r="G34" s="43">
        <v>3248.75</v>
      </c>
      <c r="H34" s="95">
        <v>5000000</v>
      </c>
      <c r="I34" s="91"/>
      <c r="J34" s="95">
        <v>5000000</v>
      </c>
      <c r="K34" s="95">
        <v>5000000</v>
      </c>
      <c r="L34" s="92" t="s">
        <v>221</v>
      </c>
      <c r="M34" s="93" t="s">
        <v>58</v>
      </c>
      <c r="N34" s="43" t="s">
        <v>59</v>
      </c>
      <c r="O34" s="46" t="s">
        <v>222</v>
      </c>
      <c r="P34" s="46" t="s">
        <v>223</v>
      </c>
      <c r="Q34" s="46" t="s">
        <v>45</v>
      </c>
    </row>
    <row r="35" spans="1:17" ht="33.75">
      <c r="A35" s="83">
        <v>23</v>
      </c>
      <c r="B35" s="89">
        <v>8778888547</v>
      </c>
      <c r="C35" s="128">
        <v>43907</v>
      </c>
      <c r="D35" s="90" t="s">
        <v>224</v>
      </c>
      <c r="E35" s="81"/>
      <c r="F35" s="91"/>
      <c r="G35" s="43">
        <v>3255</v>
      </c>
      <c r="H35" s="95">
        <v>1500000</v>
      </c>
      <c r="I35" s="91"/>
      <c r="J35" s="95">
        <v>500000</v>
      </c>
      <c r="K35" s="95">
        <v>500000</v>
      </c>
      <c r="L35" s="92" t="s">
        <v>225</v>
      </c>
      <c r="M35" s="93" t="s">
        <v>37</v>
      </c>
      <c r="N35" s="43" t="s">
        <v>226</v>
      </c>
      <c r="O35" s="46" t="s">
        <v>227</v>
      </c>
      <c r="P35" s="46" t="s">
        <v>228</v>
      </c>
      <c r="Q35" s="46" t="s">
        <v>55</v>
      </c>
    </row>
    <row r="36" spans="1:17" ht="15.75">
      <c r="A36" s="106"/>
      <c r="B36" s="100"/>
      <c r="C36" s="129"/>
      <c r="D36" s="101"/>
      <c r="E36" s="81"/>
      <c r="F36" s="91"/>
      <c r="G36" s="102"/>
      <c r="H36" s="103"/>
      <c r="I36" s="102"/>
      <c r="J36" s="103"/>
      <c r="K36" s="103"/>
      <c r="L36" s="104"/>
      <c r="M36" s="105"/>
      <c r="N36" s="102"/>
      <c r="O36" s="105"/>
      <c r="P36" s="105"/>
      <c r="Q36" s="105"/>
    </row>
    <row r="37" spans="1:17">
      <c r="M37" s="105"/>
      <c r="N37" s="102"/>
      <c r="O37" s="105"/>
      <c r="P37" s="105"/>
      <c r="Q37" s="105"/>
    </row>
  </sheetData>
  <mergeCells count="18">
    <mergeCell ref="A1:C1"/>
    <mergeCell ref="A2:C2"/>
    <mergeCell ref="A3:Q3"/>
    <mergeCell ref="A4:Q4"/>
    <mergeCell ref="B8:C8"/>
    <mergeCell ref="O6:Q6"/>
    <mergeCell ref="I6:K6"/>
    <mergeCell ref="L6:L7"/>
    <mergeCell ref="M6:M7"/>
    <mergeCell ref="N6:N7"/>
    <mergeCell ref="H6:H7"/>
    <mergeCell ref="D6:D7"/>
    <mergeCell ref="A6:A7"/>
    <mergeCell ref="B6:B7"/>
    <mergeCell ref="C6:C7"/>
    <mergeCell ref="E6:E7"/>
    <mergeCell ref="G6:G7"/>
    <mergeCell ref="F6:F7"/>
  </mergeCells>
  <phoneticPr fontId="6" type="noConversion"/>
  <printOptions horizontalCentered="1"/>
  <pageMargins left="0.17" right="0.17" top="0.26" bottom="0.17" header="0.22" footer="0.16"/>
  <pageSetup paperSize="9" scale="90" orientation="landscape" r:id="rId1"/>
  <headerFooter alignWithMargins="0">
    <oddFooter>Page &amp;P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8"/>
  <sheetViews>
    <sheetView tabSelected="1" topLeftCell="A7" zoomScaleNormal="100" workbookViewId="0">
      <selection activeCell="J11" sqref="J11"/>
    </sheetView>
  </sheetViews>
  <sheetFormatPr defaultRowHeight="12"/>
  <cols>
    <col min="1" max="1" width="5.140625" style="1" bestFit="1" customWidth="1"/>
    <col min="2" max="2" width="19.28515625" style="8" customWidth="1"/>
    <col min="3" max="3" width="11.140625" style="7" bestFit="1" customWidth="1"/>
    <col min="4" max="4" width="20.85546875" style="7" customWidth="1"/>
    <col min="5" max="5" width="11.140625" style="7" customWidth="1"/>
    <col min="6" max="6" width="36.28515625" style="1" bestFit="1" customWidth="1"/>
    <col min="7" max="7" width="10.5703125" style="4" customWidth="1"/>
    <col min="8" max="8" width="17.7109375" style="4" bestFit="1" customWidth="1"/>
    <col min="9" max="9" width="19.42578125" style="5" bestFit="1" customWidth="1"/>
    <col min="10" max="10" width="22.42578125" style="6" customWidth="1"/>
    <col min="11" max="11" width="13.42578125" style="6" bestFit="1" customWidth="1"/>
    <col min="12" max="16384" width="9.140625" style="1"/>
  </cols>
  <sheetData>
    <row r="1" spans="1:12">
      <c r="A1" s="137" t="s">
        <v>4</v>
      </c>
      <c r="B1" s="137"/>
      <c r="C1" s="137"/>
      <c r="D1" s="67"/>
      <c r="E1" s="67"/>
      <c r="H1" s="5"/>
      <c r="I1" s="6"/>
      <c r="K1" s="2"/>
    </row>
    <row r="2" spans="1:12">
      <c r="A2" s="138" t="s">
        <v>5</v>
      </c>
      <c r="B2" s="138"/>
      <c r="C2" s="138"/>
      <c r="D2" s="6"/>
      <c r="E2" s="6"/>
      <c r="H2" s="5"/>
      <c r="I2" s="6"/>
      <c r="K2" s="2"/>
    </row>
    <row r="3" spans="1:12" ht="33" customHeight="1">
      <c r="A3" s="143" t="s">
        <v>23</v>
      </c>
      <c r="B3" s="144"/>
      <c r="C3" s="144"/>
      <c r="D3" s="144"/>
      <c r="E3" s="144"/>
      <c r="F3" s="144"/>
      <c r="G3" s="144"/>
      <c r="H3" s="144"/>
      <c r="I3" s="144"/>
      <c r="J3" s="144"/>
      <c r="K3" s="144"/>
    </row>
    <row r="4" spans="1:12">
      <c r="A4" s="145" t="s">
        <v>204</v>
      </c>
      <c r="B4" s="145"/>
      <c r="C4" s="145"/>
      <c r="D4" s="145"/>
      <c r="E4" s="145"/>
      <c r="F4" s="145"/>
      <c r="G4" s="145"/>
      <c r="H4" s="145"/>
      <c r="I4" s="145"/>
      <c r="J4" s="145"/>
      <c r="K4" s="145"/>
    </row>
    <row r="5" spans="1:12" ht="12" customHeight="1">
      <c r="A5" s="15"/>
      <c r="B5" s="24"/>
      <c r="C5" s="25"/>
      <c r="D5" s="25"/>
      <c r="E5" s="25"/>
      <c r="F5" s="2"/>
      <c r="J5" s="5"/>
    </row>
    <row r="6" spans="1:12" ht="12" customHeight="1">
      <c r="A6" s="74" t="s">
        <v>12</v>
      </c>
      <c r="B6" s="75" t="s">
        <v>14</v>
      </c>
      <c r="C6" s="76" t="s">
        <v>13</v>
      </c>
      <c r="D6" s="76" t="s">
        <v>36</v>
      </c>
      <c r="E6" s="77" t="s">
        <v>25</v>
      </c>
      <c r="F6" s="74" t="s">
        <v>24</v>
      </c>
      <c r="G6" s="74" t="s">
        <v>26</v>
      </c>
      <c r="H6" s="74" t="s">
        <v>11</v>
      </c>
      <c r="I6" s="74" t="s">
        <v>21</v>
      </c>
      <c r="J6" s="74" t="s">
        <v>27</v>
      </c>
      <c r="K6" s="78" t="s">
        <v>28</v>
      </c>
    </row>
    <row r="7" spans="1:12" ht="12" customHeight="1">
      <c r="A7" s="74">
        <f>A10+A8</f>
        <v>22</v>
      </c>
      <c r="B7" s="79" t="s">
        <v>9</v>
      </c>
      <c r="C7" s="76"/>
      <c r="D7" s="76"/>
      <c r="E7" s="76"/>
      <c r="F7" s="74"/>
      <c r="G7" s="74"/>
      <c r="H7" s="74"/>
      <c r="I7" s="74"/>
      <c r="J7" s="80">
        <f>J8+J10</f>
        <v>146550127</v>
      </c>
      <c r="K7" s="78"/>
    </row>
    <row r="8" spans="1:12" ht="12" customHeight="1">
      <c r="A8" s="26">
        <v>0</v>
      </c>
      <c r="B8" s="54" t="s">
        <v>35</v>
      </c>
      <c r="C8" s="28"/>
      <c r="D8" s="28"/>
      <c r="E8" s="28"/>
      <c r="F8" s="26"/>
      <c r="G8" s="26"/>
      <c r="H8" s="26"/>
      <c r="I8" s="26"/>
      <c r="J8" s="38"/>
      <c r="K8" s="29"/>
    </row>
    <row r="9" spans="1:12" ht="12" customHeight="1">
      <c r="A9" s="56"/>
      <c r="B9" s="57"/>
      <c r="C9" s="58"/>
      <c r="D9" s="58"/>
      <c r="E9" s="58"/>
      <c r="F9" s="32"/>
      <c r="G9" s="32"/>
      <c r="H9" s="59"/>
      <c r="I9" s="60"/>
      <c r="J9" s="31"/>
      <c r="K9" s="53"/>
      <c r="L9" s="61"/>
    </row>
    <row r="10" spans="1:12" ht="12" customHeight="1">
      <c r="A10" s="26">
        <f>A11+A35</f>
        <v>22</v>
      </c>
      <c r="B10" s="30" t="s">
        <v>32</v>
      </c>
      <c r="C10" s="30"/>
      <c r="D10" s="30"/>
      <c r="E10" s="30"/>
      <c r="F10" s="30"/>
      <c r="G10" s="26"/>
      <c r="H10" s="26"/>
      <c r="I10" s="26"/>
      <c r="J10" s="38">
        <f>J11+J35</f>
        <v>146550127</v>
      </c>
      <c r="K10" s="29"/>
    </row>
    <row r="11" spans="1:12" ht="12" customHeight="1">
      <c r="A11" s="26">
        <f>COUNT(A12:A33)</f>
        <v>22</v>
      </c>
      <c r="B11" s="30" t="s">
        <v>33</v>
      </c>
      <c r="C11" s="30"/>
      <c r="D11" s="30"/>
      <c r="E11" s="30"/>
      <c r="F11" s="30"/>
      <c r="G11" s="26"/>
      <c r="H11" s="26"/>
      <c r="I11" s="26"/>
      <c r="J11" s="38">
        <f>SUM(J12:J33)</f>
        <v>146550127</v>
      </c>
      <c r="K11" s="29"/>
    </row>
    <row r="12" spans="1:12" ht="22.5">
      <c r="A12" s="12">
        <v>1</v>
      </c>
      <c r="B12" s="84" t="s">
        <v>144</v>
      </c>
      <c r="C12" s="85">
        <v>43773</v>
      </c>
      <c r="D12" s="84" t="s">
        <v>144</v>
      </c>
      <c r="E12" s="52">
        <v>43891</v>
      </c>
      <c r="F12" s="87" t="s">
        <v>145</v>
      </c>
      <c r="G12" s="82">
        <v>1</v>
      </c>
      <c r="H12" s="39" t="s">
        <v>45</v>
      </c>
      <c r="I12" s="39" t="s">
        <v>146</v>
      </c>
      <c r="J12" s="70">
        <v>400000</v>
      </c>
      <c r="K12" s="70">
        <v>800000</v>
      </c>
    </row>
    <row r="13" spans="1:12">
      <c r="A13" s="12">
        <v>2</v>
      </c>
      <c r="B13" s="84" t="s">
        <v>147</v>
      </c>
      <c r="C13" s="85">
        <v>38931</v>
      </c>
      <c r="D13" s="84" t="s">
        <v>148</v>
      </c>
      <c r="E13" s="52">
        <v>43983</v>
      </c>
      <c r="F13" s="87" t="s">
        <v>149</v>
      </c>
      <c r="G13" s="82">
        <v>6</v>
      </c>
      <c r="H13" s="39" t="s">
        <v>44</v>
      </c>
      <c r="I13" s="39" t="s">
        <v>52</v>
      </c>
      <c r="J13" s="70">
        <v>645717</v>
      </c>
      <c r="K13" s="70">
        <v>6645717</v>
      </c>
    </row>
    <row r="14" spans="1:12" ht="33.75">
      <c r="A14" s="12">
        <v>3</v>
      </c>
      <c r="B14" s="84" t="s">
        <v>150</v>
      </c>
      <c r="C14" s="85">
        <v>40554</v>
      </c>
      <c r="D14" s="84" t="s">
        <v>151</v>
      </c>
      <c r="E14" s="52">
        <v>44013</v>
      </c>
      <c r="F14" s="87" t="s">
        <v>152</v>
      </c>
      <c r="G14" s="82">
        <v>3</v>
      </c>
      <c r="H14" s="39" t="s">
        <v>153</v>
      </c>
      <c r="I14" s="39" t="s">
        <v>29</v>
      </c>
      <c r="J14" s="70">
        <v>35450000</v>
      </c>
      <c r="K14" s="70">
        <v>91450000</v>
      </c>
    </row>
    <row r="15" spans="1:12">
      <c r="A15" s="12">
        <v>4</v>
      </c>
      <c r="B15" s="84" t="s">
        <v>154</v>
      </c>
      <c r="C15" s="85" t="s">
        <v>155</v>
      </c>
      <c r="D15" s="84" t="s">
        <v>156</v>
      </c>
      <c r="E15" s="52" t="s">
        <v>157</v>
      </c>
      <c r="F15" s="87" t="s">
        <v>158</v>
      </c>
      <c r="G15" s="82">
        <v>12</v>
      </c>
      <c r="H15" s="39" t="s">
        <v>159</v>
      </c>
      <c r="I15" s="39" t="s">
        <v>93</v>
      </c>
      <c r="J15" s="70">
        <v>1000000</v>
      </c>
      <c r="K15" s="70">
        <v>13000000</v>
      </c>
    </row>
    <row r="16" spans="1:12">
      <c r="A16" s="12">
        <v>5</v>
      </c>
      <c r="B16" s="84" t="s">
        <v>160</v>
      </c>
      <c r="C16" s="85">
        <v>43678</v>
      </c>
      <c r="D16" s="84" t="s">
        <v>160</v>
      </c>
      <c r="E16" s="52" t="s">
        <v>157</v>
      </c>
      <c r="F16" s="87" t="s">
        <v>40</v>
      </c>
      <c r="G16" s="82">
        <v>1</v>
      </c>
      <c r="H16" s="39" t="s">
        <v>43</v>
      </c>
      <c r="I16" s="39" t="s">
        <v>46</v>
      </c>
      <c r="J16" s="70">
        <v>3980000</v>
      </c>
      <c r="K16" s="70">
        <v>9290000</v>
      </c>
    </row>
    <row r="17" spans="1:11" ht="22.5">
      <c r="A17" s="12">
        <v>6</v>
      </c>
      <c r="B17" s="84" t="s">
        <v>161</v>
      </c>
      <c r="C17" s="85">
        <v>43253</v>
      </c>
      <c r="D17" s="84" t="s">
        <v>161</v>
      </c>
      <c r="E17" s="52" t="s">
        <v>96</v>
      </c>
      <c r="F17" s="87" t="s">
        <v>162</v>
      </c>
      <c r="G17" s="82">
        <v>3</v>
      </c>
      <c r="H17" s="39" t="s">
        <v>44</v>
      </c>
      <c r="I17" s="39" t="s">
        <v>29</v>
      </c>
      <c r="J17" s="70">
        <v>3000000</v>
      </c>
      <c r="K17" s="70">
        <v>10000000</v>
      </c>
    </row>
    <row r="18" spans="1:11" ht="12" customHeight="1">
      <c r="A18" s="12">
        <v>7</v>
      </c>
      <c r="B18" s="84" t="s">
        <v>163</v>
      </c>
      <c r="C18" s="85" t="s">
        <v>164</v>
      </c>
      <c r="D18" s="84" t="s">
        <v>163</v>
      </c>
      <c r="E18" s="52" t="s">
        <v>157</v>
      </c>
      <c r="F18" s="87" t="s">
        <v>165</v>
      </c>
      <c r="G18" s="82">
        <v>1</v>
      </c>
      <c r="H18" s="39" t="s">
        <v>44</v>
      </c>
      <c r="I18" s="39" t="s">
        <v>81</v>
      </c>
      <c r="J18" s="70">
        <v>2500000</v>
      </c>
      <c r="K18" s="70">
        <v>4500000</v>
      </c>
    </row>
    <row r="19" spans="1:11" s="10" customFormat="1" ht="11.25">
      <c r="A19" s="12">
        <v>8</v>
      </c>
      <c r="B19" s="84" t="s">
        <v>166</v>
      </c>
      <c r="C19" s="85" t="s">
        <v>167</v>
      </c>
      <c r="D19" s="84" t="s">
        <v>168</v>
      </c>
      <c r="E19" s="52" t="s">
        <v>169</v>
      </c>
      <c r="F19" s="87" t="s">
        <v>170</v>
      </c>
      <c r="G19" s="82">
        <v>9</v>
      </c>
      <c r="H19" s="39" t="s">
        <v>43</v>
      </c>
      <c r="I19" s="39" t="s">
        <v>29</v>
      </c>
      <c r="J19" s="70">
        <v>2000000</v>
      </c>
      <c r="K19" s="70">
        <v>4000000</v>
      </c>
    </row>
    <row r="20" spans="1:11" s="10" customFormat="1" ht="22.5">
      <c r="A20" s="12">
        <v>9</v>
      </c>
      <c r="B20" s="84" t="s">
        <v>171</v>
      </c>
      <c r="C20" s="85" t="s">
        <v>172</v>
      </c>
      <c r="D20" s="84" t="s">
        <v>171</v>
      </c>
      <c r="E20" s="52">
        <v>43865</v>
      </c>
      <c r="F20" s="87" t="s">
        <v>173</v>
      </c>
      <c r="G20" s="82">
        <v>2</v>
      </c>
      <c r="H20" s="39" t="s">
        <v>174</v>
      </c>
      <c r="I20" s="39" t="s">
        <v>29</v>
      </c>
      <c r="J20" s="70">
        <v>1000000</v>
      </c>
      <c r="K20" s="70">
        <v>2000000</v>
      </c>
    </row>
    <row r="21" spans="1:11" ht="19.5" customHeight="1">
      <c r="A21" s="12">
        <v>10</v>
      </c>
      <c r="B21" s="84" t="s">
        <v>175</v>
      </c>
      <c r="C21" s="85" t="s">
        <v>176</v>
      </c>
      <c r="D21" s="84" t="s">
        <v>175</v>
      </c>
      <c r="E21" s="52">
        <v>43866</v>
      </c>
      <c r="F21" s="87" t="s">
        <v>177</v>
      </c>
      <c r="G21" s="82">
        <v>2</v>
      </c>
      <c r="H21" s="39" t="s">
        <v>178</v>
      </c>
      <c r="I21" s="39" t="s">
        <v>179</v>
      </c>
      <c r="J21" s="70">
        <v>200000</v>
      </c>
      <c r="K21" s="70">
        <v>1000000</v>
      </c>
    </row>
    <row r="22" spans="1:11">
      <c r="A22" s="12">
        <v>11</v>
      </c>
      <c r="B22" s="84" t="s">
        <v>180</v>
      </c>
      <c r="C22" s="85" t="s">
        <v>181</v>
      </c>
      <c r="D22" s="84" t="s">
        <v>182</v>
      </c>
      <c r="E22" s="52">
        <v>43866</v>
      </c>
      <c r="F22" s="87" t="s">
        <v>183</v>
      </c>
      <c r="G22" s="82">
        <v>15</v>
      </c>
      <c r="H22" s="39" t="s">
        <v>184</v>
      </c>
      <c r="I22" s="39" t="s">
        <v>29</v>
      </c>
      <c r="J22" s="70">
        <v>50000000</v>
      </c>
      <c r="K22" s="70">
        <v>166725000</v>
      </c>
    </row>
    <row r="23" spans="1:11" ht="22.5">
      <c r="A23" s="12">
        <v>12</v>
      </c>
      <c r="B23" s="84" t="s">
        <v>185</v>
      </c>
      <c r="C23" s="85" t="s">
        <v>186</v>
      </c>
      <c r="D23" s="84" t="s">
        <v>185</v>
      </c>
      <c r="E23" s="52">
        <v>43866</v>
      </c>
      <c r="F23" s="87" t="s">
        <v>187</v>
      </c>
      <c r="G23" s="82">
        <v>1</v>
      </c>
      <c r="H23" s="39" t="s">
        <v>44</v>
      </c>
      <c r="I23" s="39" t="s">
        <v>188</v>
      </c>
      <c r="J23" s="70">
        <v>1000000</v>
      </c>
      <c r="K23" s="70">
        <v>6000000</v>
      </c>
    </row>
    <row r="24" spans="1:11" ht="22.5">
      <c r="A24" s="12">
        <v>13</v>
      </c>
      <c r="B24" s="84" t="s">
        <v>189</v>
      </c>
      <c r="C24" s="85">
        <v>39318</v>
      </c>
      <c r="D24" s="84" t="s">
        <v>190</v>
      </c>
      <c r="E24" s="86">
        <v>43875</v>
      </c>
      <c r="F24" s="87" t="s">
        <v>191</v>
      </c>
      <c r="G24" s="82">
        <v>11</v>
      </c>
      <c r="H24" s="39" t="s">
        <v>192</v>
      </c>
      <c r="I24" s="39" t="s">
        <v>31</v>
      </c>
      <c r="J24" s="70">
        <v>6500000</v>
      </c>
      <c r="K24" s="70">
        <v>20000000</v>
      </c>
    </row>
    <row r="25" spans="1:11" ht="22.5">
      <c r="A25" s="12">
        <v>14</v>
      </c>
      <c r="B25" s="84" t="s">
        <v>193</v>
      </c>
      <c r="C25" s="85">
        <v>43181</v>
      </c>
      <c r="D25" s="84" t="s">
        <v>193</v>
      </c>
      <c r="E25" s="86">
        <v>43880</v>
      </c>
      <c r="F25" s="87" t="s">
        <v>194</v>
      </c>
      <c r="G25" s="82">
        <v>5</v>
      </c>
      <c r="H25" s="39" t="s">
        <v>44</v>
      </c>
      <c r="I25" s="39" t="s">
        <v>179</v>
      </c>
      <c r="J25" s="70">
        <v>1965260</v>
      </c>
      <c r="K25" s="70">
        <v>11965260</v>
      </c>
    </row>
    <row r="26" spans="1:11">
      <c r="A26" s="12">
        <v>15</v>
      </c>
      <c r="B26" s="84" t="s">
        <v>195</v>
      </c>
      <c r="C26" s="85">
        <v>41928</v>
      </c>
      <c r="D26" s="84" t="s">
        <v>196</v>
      </c>
      <c r="E26" s="86">
        <v>43882</v>
      </c>
      <c r="F26" s="87" t="s">
        <v>197</v>
      </c>
      <c r="G26" s="82">
        <v>7</v>
      </c>
      <c r="H26" s="39" t="s">
        <v>44</v>
      </c>
      <c r="I26" s="39" t="s">
        <v>198</v>
      </c>
      <c r="J26" s="70">
        <v>10000000</v>
      </c>
      <c r="K26" s="70">
        <v>50000000</v>
      </c>
    </row>
    <row r="27" spans="1:11" ht="22.5">
      <c r="A27" s="12">
        <v>16</v>
      </c>
      <c r="B27" s="84" t="s">
        <v>199</v>
      </c>
      <c r="C27" s="85">
        <v>41710</v>
      </c>
      <c r="D27" s="84" t="s">
        <v>200</v>
      </c>
      <c r="E27" s="86">
        <v>43882</v>
      </c>
      <c r="F27" s="87" t="s">
        <v>201</v>
      </c>
      <c r="G27" s="82">
        <v>5</v>
      </c>
      <c r="H27" s="39" t="s">
        <v>43</v>
      </c>
      <c r="I27" s="39" t="s">
        <v>41</v>
      </c>
      <c r="J27" s="70">
        <v>1775000</v>
      </c>
      <c r="K27" s="70">
        <v>7775000</v>
      </c>
    </row>
    <row r="28" spans="1:11">
      <c r="A28" s="12">
        <v>17</v>
      </c>
      <c r="B28" s="84" t="s">
        <v>202</v>
      </c>
      <c r="C28" s="85">
        <v>43648</v>
      </c>
      <c r="D28" s="84" t="s">
        <v>202</v>
      </c>
      <c r="E28" s="86">
        <v>43887</v>
      </c>
      <c r="F28" s="87" t="s">
        <v>203</v>
      </c>
      <c r="G28" s="82">
        <v>2</v>
      </c>
      <c r="H28" s="39" t="s">
        <v>44</v>
      </c>
      <c r="I28" s="39" t="s">
        <v>59</v>
      </c>
      <c r="J28" s="70">
        <v>427200</v>
      </c>
      <c r="K28" s="70">
        <v>876885</v>
      </c>
    </row>
    <row r="29" spans="1:11">
      <c r="A29" s="12">
        <v>18</v>
      </c>
      <c r="B29" s="112" t="s">
        <v>229</v>
      </c>
      <c r="C29" s="113">
        <v>42402</v>
      </c>
      <c r="D29" s="112" t="s">
        <v>229</v>
      </c>
      <c r="E29" s="114">
        <v>43880</v>
      </c>
      <c r="F29" s="115" t="s">
        <v>230</v>
      </c>
      <c r="G29" s="116">
        <v>5</v>
      </c>
      <c r="H29" s="92" t="s">
        <v>43</v>
      </c>
      <c r="I29" s="92" t="s">
        <v>46</v>
      </c>
      <c r="J29" s="117">
        <v>1500000</v>
      </c>
      <c r="K29" s="117">
        <v>15500000</v>
      </c>
    </row>
    <row r="30" spans="1:11">
      <c r="A30" s="12">
        <v>19</v>
      </c>
      <c r="B30" s="112" t="s">
        <v>231</v>
      </c>
      <c r="C30" s="113">
        <v>39224</v>
      </c>
      <c r="D30" s="112" t="s">
        <v>232</v>
      </c>
      <c r="E30" s="114">
        <v>43893</v>
      </c>
      <c r="F30" s="115" t="s">
        <v>233</v>
      </c>
      <c r="G30" s="116">
        <v>28</v>
      </c>
      <c r="H30" s="92" t="s">
        <v>44</v>
      </c>
      <c r="I30" s="92" t="s">
        <v>234</v>
      </c>
      <c r="J30" s="117">
        <v>7706950</v>
      </c>
      <c r="K30" s="117">
        <v>1116964950</v>
      </c>
    </row>
    <row r="31" spans="1:11" ht="22.5">
      <c r="A31" s="39">
        <v>20</v>
      </c>
      <c r="B31" s="112" t="s">
        <v>235</v>
      </c>
      <c r="C31" s="113">
        <v>38939</v>
      </c>
      <c r="D31" s="112" t="s">
        <v>236</v>
      </c>
      <c r="E31" s="114">
        <v>43894</v>
      </c>
      <c r="F31" s="115" t="s">
        <v>237</v>
      </c>
      <c r="G31" s="116">
        <v>13</v>
      </c>
      <c r="H31" s="92" t="s">
        <v>44</v>
      </c>
      <c r="I31" s="92" t="s">
        <v>234</v>
      </c>
      <c r="J31" s="70">
        <v>2000000</v>
      </c>
      <c r="K31" s="70">
        <v>7500000</v>
      </c>
    </row>
    <row r="32" spans="1:11" ht="22.5">
      <c r="A32" s="39">
        <v>21</v>
      </c>
      <c r="B32" s="107" t="s">
        <v>238</v>
      </c>
      <c r="C32" s="108">
        <v>37643</v>
      </c>
      <c r="D32" s="107" t="s">
        <v>239</v>
      </c>
      <c r="E32" s="109">
        <v>43894</v>
      </c>
      <c r="F32" s="118" t="s">
        <v>240</v>
      </c>
      <c r="G32" s="110">
        <v>6</v>
      </c>
      <c r="H32" s="111" t="s">
        <v>241</v>
      </c>
      <c r="I32" s="111" t="s">
        <v>234</v>
      </c>
      <c r="J32" s="70">
        <v>3500000</v>
      </c>
      <c r="K32" s="119">
        <v>7500000</v>
      </c>
    </row>
    <row r="33" spans="1:11">
      <c r="A33" s="120">
        <v>22</v>
      </c>
      <c r="B33" s="107" t="s">
        <v>242</v>
      </c>
      <c r="C33" s="108">
        <v>39380</v>
      </c>
      <c r="D33" s="107" t="s">
        <v>243</v>
      </c>
      <c r="E33" s="109">
        <v>43895</v>
      </c>
      <c r="F33" s="118" t="s">
        <v>244</v>
      </c>
      <c r="G33" s="110">
        <v>8</v>
      </c>
      <c r="H33" s="111" t="s">
        <v>44</v>
      </c>
      <c r="I33" s="111" t="s">
        <v>234</v>
      </c>
      <c r="J33" s="70">
        <v>10000000</v>
      </c>
      <c r="K33" s="70">
        <v>34000000</v>
      </c>
    </row>
    <row r="34" spans="1:11" ht="12.75">
      <c r="A34" s="56"/>
      <c r="B34" s="63"/>
      <c r="C34" s="62"/>
      <c r="D34" s="62"/>
      <c r="E34" s="62"/>
      <c r="F34" s="63"/>
      <c r="G34" s="63"/>
      <c r="H34" s="63"/>
      <c r="I34" s="63"/>
      <c r="J34" s="65"/>
      <c r="K34" s="66"/>
    </row>
    <row r="35" spans="1:11">
      <c r="A35" s="26">
        <f>COUNT(A36:A38)</f>
        <v>0</v>
      </c>
      <c r="B35" s="30" t="s">
        <v>34</v>
      </c>
      <c r="C35" s="30"/>
      <c r="D35" s="30"/>
      <c r="E35" s="30"/>
      <c r="F35" s="30"/>
      <c r="G35" s="26"/>
      <c r="H35" s="26"/>
      <c r="I35" s="26"/>
      <c r="J35" s="38">
        <f>SUM(J36:J38)</f>
        <v>0</v>
      </c>
      <c r="K35" s="29"/>
    </row>
    <row r="36" spans="1:11">
      <c r="A36" s="12"/>
      <c r="B36" s="69"/>
      <c r="C36" s="55"/>
      <c r="D36" s="55"/>
      <c r="E36" s="55"/>
      <c r="F36" s="48"/>
      <c r="G36" s="27"/>
      <c r="H36" s="39"/>
      <c r="I36" s="39"/>
      <c r="J36" s="51"/>
      <c r="K36" s="51"/>
    </row>
    <row r="37" spans="1:11">
      <c r="A37" s="12"/>
      <c r="B37" s="68"/>
      <c r="C37" s="49"/>
      <c r="D37" s="49"/>
      <c r="E37" s="49"/>
      <c r="F37" s="49"/>
      <c r="G37" s="20"/>
      <c r="H37" s="11"/>
      <c r="I37" s="11"/>
      <c r="J37" s="50"/>
      <c r="K37" s="51"/>
    </row>
    <row r="38" spans="1:11" ht="12.75">
      <c r="A38" s="56"/>
      <c r="B38" s="69"/>
      <c r="C38" s="52"/>
      <c r="D38" s="52"/>
      <c r="E38" s="52"/>
      <c r="F38" s="48"/>
      <c r="G38" s="64"/>
      <c r="H38" s="48"/>
      <c r="I38" s="48"/>
      <c r="J38" s="50"/>
      <c r="K38" s="51"/>
    </row>
  </sheetData>
  <mergeCells count="4">
    <mergeCell ref="A1:C1"/>
    <mergeCell ref="A2:C2"/>
    <mergeCell ref="A3:K3"/>
    <mergeCell ref="A4:K4"/>
  </mergeCells>
  <phoneticPr fontId="6" type="noConversion"/>
  <printOptions horizontalCentered="1"/>
  <pageMargins left="0.17" right="0.17" top="0.26" bottom="0.17" header="0.22" footer="0.16"/>
  <pageSetup paperSize="9" scale="90" orientation="landscape" r:id="rId1"/>
  <headerFooter alignWithMargins="0">
    <oddFooter>Page &amp;P</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dlc_DocId xmlns="df6cab6d-25a5-4a45-89de-f19c5af208b6">QY5UZ4ZQWDMN-2102554853-72</_dlc_DocId>
    <_dlc_DocIdUrl xmlns="df6cab6d-25a5-4a45-89de-f19c5af208b6">
      <Url>http://10.174.253.232:8809/_layouts/15/DocIdRedir.aspx?ID=QY5UZ4ZQWDMN-2102554853-72</Url>
      <Description>QY5UZ4ZQWDMN-2102554853-72</Description>
    </_dlc_DocIdUrl>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ct:contentTypeSchema xmlns:ct="http://schemas.microsoft.com/office/2006/metadata/contentType" xmlns:ma="http://schemas.microsoft.com/office/2006/metadata/properties/metaAttributes" ct:_="" ma:_="" ma:contentTypeName="Document" ma:contentTypeID="0x0101008A35F652CDCC0A4EBB26F256EE71AEC4" ma:contentTypeVersion="1" ma:contentTypeDescription="Create a new document." ma:contentTypeScope="" ma:versionID="0656c8660762c72fb6a6abd042bb8ff4">
  <xsd:schema xmlns:xsd="http://www.w3.org/2001/XMLSchema" xmlns:xs="http://www.w3.org/2001/XMLSchema" xmlns:p="http://schemas.microsoft.com/office/2006/metadata/properties" xmlns:ns2="df6cab6d-25a5-4a45-89de-f19c5af208b6" targetNamespace="http://schemas.microsoft.com/office/2006/metadata/properties" ma:root="true" ma:fieldsID="33dac6600548e5ebfdeec93af0257fcf" ns2:_="">
    <xsd:import namespace="df6cab6d-25a5-4a45-89de-f19c5af208b6"/>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f6cab6d-25a5-4a45-89de-f19c5af208b6"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694F1EF-9583-46CD-BE4B-A86727E6842E}"/>
</file>

<file path=customXml/itemProps2.xml><?xml version="1.0" encoding="utf-8"?>
<ds:datastoreItem xmlns:ds="http://schemas.openxmlformats.org/officeDocument/2006/customXml" ds:itemID="{3F2161AC-998D-493B-BB7D-13B878BEBDCD}"/>
</file>

<file path=customXml/itemProps3.xml><?xml version="1.0" encoding="utf-8"?>
<ds:datastoreItem xmlns:ds="http://schemas.openxmlformats.org/officeDocument/2006/customXml" ds:itemID="{11F1037D-B766-4CC4-90ED-F628A384F90D}"/>
</file>

<file path=customXml/itemProps4.xml><?xml version="1.0" encoding="utf-8"?>
<ds:datastoreItem xmlns:ds="http://schemas.openxmlformats.org/officeDocument/2006/customXml" ds:itemID="{013D9082-0277-4506-8E86-BB76280AB64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CM-T03.2020</vt:lpstr>
      <vt:lpstr>ĐC-T03.2020</vt:lpstr>
      <vt:lpstr>'CM-T03.2020'!Print_Titles</vt:lpstr>
      <vt:lpstr>'ĐC-T03.2020'!Print_Titles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cp:lastModifiedBy>Admin</cp:lastModifiedBy>
  <cp:lastPrinted>2016-06-20T09:30:19Z</cp:lastPrinted>
  <dcterms:created xsi:type="dcterms:W3CDTF">2012-09-19T08:49:53Z</dcterms:created>
  <dcterms:modified xsi:type="dcterms:W3CDTF">2020-06-03T09:14:10Z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0x0101008A35F652CDCC0A4EBB26F256EE71AEC4</vt:lpwstr>
  </property>
  <property fmtid="{D5CDD505-2E9C-101B-9397-08002B2CF9AE}" pid="3" name="_dlc_DocIdItemGuid">
    <vt:lpwstr>4c32a49b-a97d-4937-9076-19aa602c73d1</vt:lpwstr>
  </property>
</Properties>
</file>