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1"/>
  </bookViews>
  <sheets>
    <sheet name="CM-T08.2022" sheetId="1" r:id="rId1"/>
    <sheet name="ĐC-T08.2022" sheetId="2" r:id="rId2"/>
  </sheets>
  <definedNames>
    <definedName name="_xlnm.Print_Titles" localSheetId="0">'CM-T08.2022'!$6:$7</definedName>
    <definedName name="_xlnm.Print_Titles" localSheetId="1">'ĐC-T08.2022'!$6:$6</definedName>
  </definedNames>
  <calcPr fullCalcOnLoad="1"/>
</workbook>
</file>

<file path=xl/sharedStrings.xml><?xml version="1.0" encoding="utf-8"?>
<sst xmlns="http://schemas.openxmlformats.org/spreadsheetml/2006/main" count="398" uniqueCount="267">
  <si>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</si>
  <si>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</si>
  <si>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</si>
  <si>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</si>
  <si>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</si>
  <si>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</si>
  <si>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</si>
  <si>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</si>
  <si>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</si>
  <si>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</si>
  <si>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</si>
  <si>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</si>
  <si>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</si>
  <si>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</si>
  <si>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</si>
  <si>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</si>
  <si>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</si>
  <si>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</si>
  <si>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</si>
  <si>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</si>
  <si>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</si>
  <si>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</si>
  <si>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</si>
  <si>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</si>
  <si>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</si>
  <si>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</si>
  <si>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</si>
  <si>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</si>
  <si>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</si>
  <si>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</si>
  <si>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</si>
  <si>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</si>
  <si>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SỞ KHĐT</t>
  </si>
  <si>
    <t>GCNĐKĐT</t>
  </si>
  <si>
    <t>Loại hình DN</t>
  </si>
  <si>
    <t>Số GCNĐKĐT</t>
  </si>
  <si>
    <t>Hàn Quốc</t>
  </si>
  <si>
    <t>Long Thành</t>
  </si>
  <si>
    <t>Hong Kong</t>
  </si>
  <si>
    <t>Singapore</t>
  </si>
  <si>
    <t>LABS</t>
  </si>
  <si>
    <t>Nhật Bản</t>
  </si>
  <si>
    <t>Hố Nai - gđ 2</t>
  </si>
  <si>
    <t>Nhơn Trạch III</t>
  </si>
  <si>
    <t>Úc</t>
  </si>
  <si>
    <t>Long Khánh</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</si>
  <si>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</si>
  <si>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</si>
  <si>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</si>
  <si>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</si>
  <si>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</si>
  <si>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</si>
  <si>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</si>
  <si>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</si>
  <si>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</si>
  <si>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</si>
  <si>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</si>
  <si>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</si>
  <si>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</si>
  <si>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</si>
  <si>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</si>
  <si>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</si>
  <si>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</si>
  <si>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</si>
  <si>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</si>
  <si>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</si>
  <si>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</si>
  <si>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</si>
  <si>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</si>
  <si>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</si>
  <si>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</si>
  <si>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</si>
  <si>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</si>
  <si>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</si>
  <si>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</si>
  <si>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</si>
  <si>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</si>
  <si>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</si>
  <si>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</si>
  <si>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</si>
  <si>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</si>
  <si>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</si>
  <si>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</si>
  <si>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</si>
  <si>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</si>
  <si>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</si>
  <si>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</si>
  <si>
    <t>DỰ ÁN KHO CHỨA HÀNG KFOOD NHƠN TRẠCH ĐỒNG NAI</t>
  </si>
  <si>
    <t>Cho thuê kho.
Dịch vụ kho bãi và lưu giữ hàng hóa.</t>
  </si>
  <si>
    <t>DMNT</t>
  </si>
  <si>
    <t>CÔNG TY TNHH THƯƠNG MẠI QUỐC TẾ KFOOD</t>
  </si>
  <si>
    <t>Một phần lô CN-4, Khu công nghiệp Phú Nghĩa, xã Phú Nghĩa, huyện Chương Mỹ, thành phố Hà Nội, Việt Nam.</t>
  </si>
  <si>
    <t>NHÀ MÁY CÔNG NGHỆ GIÀY DÉP FRAMAS</t>
  </si>
  <si>
    <t>Sản xuất các bộ phận bằng nhựa dùng trong ngành công nghiệp sản xuất giày như: đế giày, miếng lót giày, miếng trang trí giày và các phụ kiện giày khác.
Sản xuất các bộ phận bằng nhựa dùng trong ngành công nghiệp đồ chơi và túi xách như: bóng nhựa, đinh nhựa dùng cho túi xách,…</t>
  </si>
  <si>
    <t>NT II - Nhơn Phú</t>
  </si>
  <si>
    <t>FRAMAS HONG KONG LIMITED</t>
  </si>
  <si>
    <t>14/F Tern Centre Tower 2, No. 251 Queen’s Road Central, Hong Kong, China.</t>
  </si>
  <si>
    <t>NHÀ MÁY HANSOL ELECTRONICS VIETNAM HO NAI</t>
  </si>
  <si>
    <t>NHÀ MÁY YIN HWA SHOES LASTS VIET NAM</t>
  </si>
  <si>
    <t>British 
Virgin Islands</t>
  </si>
  <si>
    <t>DỰ ÁN NHÀ MÁY SẢN XUẤT BỌC NỘI THẤT XE MYOUNGSUNG VINA</t>
  </si>
  <si>
    <t>Nhơn Trạch I</t>
  </si>
  <si>
    <t>CÔNG TY TNHH MATSUYA R&amp;D (VIỆT NAM)</t>
  </si>
  <si>
    <t>472043000465</t>
  </si>
  <si>
    <t>NHÀ MÁY CÔNG NGHỆ KIM LOẠI MAYA</t>
  </si>
  <si>
    <t>Sản xuất đầu gậy đánh golf, linh kiện đầu golf.
Gia công linh kiện ngũ kim.</t>
  </si>
  <si>
    <t>CÔNG TY TNHH ADVANCED MULTITECH (VIỆT NAM)</t>
  </si>
  <si>
    <t>Đường số 4, Khu công nghiệp Nhơn Trạch III (phân khu Formosa), thị trấn Hiệp Phước, huyện Nhơn Trạch, tỉnh Đồng Nai, Việt Nam.</t>
  </si>
  <si>
    <t>NHÀ MÁY CÔNG TY TNHH CHEMBASE VINA</t>
  </si>
  <si>
    <t>CÔNG TY TNHH AD-TECHNO VIỆT NAM</t>
  </si>
  <si>
    <t>Nhơn Trạch III - gđ 2</t>
  </si>
  <si>
    <t>CÔNG TY TNHH PHOSPIN</t>
  </si>
  <si>
    <t>CÔNG TY TRÁCH NHIỆM HỮU HẠN HYOSUNG ĐỒNG NAI</t>
  </si>
  <si>
    <t>Thổ Nhĩ Kỳ</t>
  </si>
  <si>
    <t>Nhơn Trạch V</t>
  </si>
  <si>
    <t>328/GP-KCN-ĐN</t>
  </si>
  <si>
    <t>CÔNG TY TRÁCH NHIỆM HỮU HẠN NHỰA SAKAGUCHI VIỆT NAM</t>
  </si>
  <si>
    <t>CÔNG TY TNHH UNICITY LABS VIỆT NAM</t>
  </si>
  <si>
    <t>CÔNG TY TNHH KAWAMURA ELECTRIC VIỆT NAM</t>
  </si>
  <si>
    <t>NHÀ MÁY S TECH VIỆT NAM</t>
  </si>
  <si>
    <t>Sản xuất, gia công giày dép và các chi tiết của chúng.
Sản xuất túi xách các loại.
Sản xuất các sản phẩm may mặc (không bao gồm công đoạn nhuộm).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</si>
  <si>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NT II - Lộc Khang</t>
  </si>
  <si>
    <t>CÔNG TY TNHH MOA VINA</t>
  </si>
  <si>
    <t>Thuê nhà xưởng DNTN Hồng Ngân, đường số 9, Khu công nghiệp Tam Phước, phường Tam Phước, thành phố Biên Hòa, tỉnh Đồng Nai, Việt Nam.</t>
  </si>
  <si>
    <t>CÔNG TY TNHH TRANSON HCM</t>
  </si>
  <si>
    <t>Sản xuất, gia công, lắp ráp các loại biến áp, cuộn cảm, cuộn kháng trở và các linh kiện điện tử khác; sản xuất gia công lắp ráp bản mạch PCB (trong quy trình sản xuất không bao gồm công đoạn xi mạ).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</si>
  <si>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TRANSON CO., LTD</t>
  </si>
  <si>
    <t>1st Floor, New Plant, 60, Gasandigital 2-ro, Geumcheon-gu, Seoul (Gasan-dong), Korea.</t>
  </si>
  <si>
    <t>NHỰA TALI VIỆT NAM</t>
  </si>
  <si>
    <t>Sản xuất các chi tiết nhựa phục vụ ngành công nghiệp sản xuất ô tô.</t>
  </si>
  <si>
    <t>Ông WANG, WEI CHI</t>
  </si>
  <si>
    <t>17F-1.457 Cheng Kong Road, Taiwan City 703, Taiwan.</t>
  </si>
  <si>
    <t>DỰ ÁN CÔNG NGHỆ NĂNG LƯỢNG CSB (VIỆT NAM)</t>
  </si>
  <si>
    <t>CÔNG TY TNHH CHEMTROVINA</t>
  </si>
  <si>
    <t>CÔNG TY TNHH VOLCAFE VIỆT NAM</t>
  </si>
  <si>
    <t>Anh</t>
  </si>
  <si>
    <t>55/GP-ĐN</t>
  </si>
  <si>
    <t>CÔNG TY TRÁCH NHIỆM HỮU HẠN A FIRST VINA</t>
  </si>
  <si>
    <t>Tam Phước</t>
  </si>
  <si>
    <t>DỰ ÁN CÔNG TY TNHH NỘI THẤT GỖ DA FANG</t>
  </si>
  <si>
    <t>Belize</t>
  </si>
  <si>
    <t>NHÀ MÁY SẢN XUẤT CÔNG TY TNHH VISION INTERNATIONAL TẠI ĐỒNG NAI</t>
  </si>
  <si>
    <t>Sản xuất, lắp ráp linh kiện, các sản phẩm gậy đánh golf và đầu golf.
Sản xuất cán golf.</t>
  </si>
  <si>
    <t>Biên Hòa II</t>
  </si>
  <si>
    <t>CÔNG TY TNHH VISION INTERNATIONAL</t>
  </si>
  <si>
    <t>Số 19, Đại lộ Hữu Nghị, Khu công nghiệp Việt Nam - Singapore, phường Bình Hòa, thành phố Thuận An, tỉnh Bình Dương, Việt Nam.</t>
  </si>
  <si>
    <t>DỰ ÁN CỦA CÔNG TY TNHH IRON MOUNTAIN TẠI TỈNH ĐỒNG NAI</t>
  </si>
  <si>
    <t>Dịch vụ lưu giữ hàng hóa.
Dịch vụ chuẩn bị đầu vào; dịch vụ xử lý dữ liệu và sắp xếp theo bảng; dịch vụ cơ sở dữ liệu; dịch vụ chuẩn bị dữ liệu.</t>
  </si>
  <si>
    <t>CÔNG TY TNHH IRON MOUNTAIN VIỆT NAM</t>
  </si>
  <si>
    <t>Phòng 612 Cowork05, tầng 6, Mê Linh Point Tower, số 2, đường Ngô Đức Kế, phường Bến Nghé, Quận 1, Thành phố Hồ Chí Minh, Việt Nam.</t>
  </si>
  <si>
    <t>NHÀ MÁY SẢN XUẤT CỦA CÔNG TY TNHH KASAI SEIKI VIỆT NAM</t>
  </si>
  <si>
    <t>Sản xuất các loại đầu nối, khớp nối kim loại dùng cho máy lạnh, máy giặt… (không có công đoạn xi mạ).</t>
  </si>
  <si>
    <t>KASAI SEIKI MFG.CO.,LTD.</t>
  </si>
  <si>
    <t>4720 Nakasu, Suwa, Nagano, Japan</t>
  </si>
  <si>
    <t>DỰ ÁN MATSUMOTO PRECISION VIỆT NAM</t>
  </si>
  <si>
    <t>Sản xuất, gia công các bộ phận máy móc chính xác (thanh ray MXS và ray định hướng…) (không bao gồm công đoạn xi mạ).</t>
  </si>
  <si>
    <t>MATSUMOTO PRECISION CO., LTD.</t>
  </si>
  <si>
    <t>68, Aza Omi, Shiokawamachi Kofune, Kitakata-shi, Fukushima, Japan</t>
  </si>
  <si>
    <t>NHÀ MÁY SẢN XUẤT MOTOR</t>
  </si>
  <si>
    <t>Sản xuất động cơ điện và các bộ phận dùng để sản xuất động cơ điện: stator.
Sản xuất động cơ điện và các bộ phận dùng để sản xuất động cơ điện: motor.
Sửa chữa, bảo hành động cơ điện (motor) và các máy móc thiết bị liên quan (không bao gồm sửa chữa, bảo dưỡng tàu biển, máy bay hoặc các phương tiện và thiết bị vận tải khác).
Lắp đặt các loại động cơ điện (motor) và các máy móc thiết bị liên quan.
Thực hiện dịch vụ tư vấn kỹ thuật (chuẩn bị và thực hiện các dự án có liên quan đến động cơ điện (motor).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</si>
  <si>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HEAVY INDUSTRIES CORPORATION</t>
  </si>
  <si>
    <t>119, Mapo-daero, Mapo-gu, Seoul, Korea</t>
  </si>
  <si>
    <t>NHÀ MÁY SẢN XUẤT CÔNG TY TNHH ILYANG OPO VIỆT NAM</t>
  </si>
  <si>
    <t>NHÀ MÁY YOUNCHANG GST</t>
  </si>
  <si>
    <t>202/GP-KCN-ĐN</t>
  </si>
  <si>
    <t>CÔNG TY TNHH DONG - IL INTERLINING</t>
  </si>
  <si>
    <t>DỰ ÁN CÔNG TY TNHH CÔNG NGHIỆP AEREM</t>
  </si>
  <si>
    <t>Luxembourg</t>
  </si>
  <si>
    <t>NHÀ MÁY SẢN XUẤT, GIA CÔNG KSM ENG VINA</t>
  </si>
  <si>
    <t>110/GP-KCN-ĐN</t>
  </si>
  <si>
    <t>CÔNG TY TRÁCH NHIỆM HỮU HẠN SẢN XUẤT THUN VÀ NGUYÊN LIỆU MAY PREMIER (VIỆT NAM)</t>
  </si>
  <si>
    <t>CÔNG TY TRÁCH NHIỆM HỮU HẠN FORMOSA TAFFETA ĐỒNG NAI</t>
  </si>
  <si>
    <t>CÔNG TY TNHH NYG (VIỆT NAM)</t>
  </si>
  <si>
    <t>Thái Lan</t>
  </si>
  <si>
    <t>NHÀ MÁY CHẾ BIẾN THỰC PHẨM OLAM VIỆT NAM</t>
  </si>
  <si>
    <t>577/GP</t>
  </si>
  <si>
    <t>CÔNG TY TRÁCH NHIỆM HỮU HẠN U.I.C VIỆT NAM</t>
  </si>
  <si>
    <t>Indonesia</t>
  </si>
  <si>
    <t>NHÀ MÁY SẢN XUẤT NYLON-VN2</t>
  </si>
  <si>
    <t>Sản xuất sợi nylon 6 (sợi nylon).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</si>
  <si>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TNC CORPORATION</t>
  </si>
  <si>
    <t>CÔNG TY TNHH MOLVIZADAH SONS VIỆT NAM CORPORATION</t>
  </si>
  <si>
    <t>Chế biến và bảo quản hạt điều, tiêu, cà phê và các loại nông sản khác.
Dịch vụ tư vấn quản lý.
Dịch vụ nghiên cứu thị trường.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hoặc không thuộc diện hạn chế theo cam kết quốc tế trong các điều ước quốc tế mà Việt Nam là thành viên.</t>
  </si>
  <si>
    <t>Xuân Lộc</t>
  </si>
  <si>
    <t>CÔNG TY TNHH MOLVIZADAH SONS VIỆT NAM</t>
  </si>
  <si>
    <t>Số 38/6 Tân Cảng, Phòng 6.1 Lầu 6, Phường 25, quận Bình Thạnh, Thành phố Hồ Chí Minh, Việt Nam.</t>
  </si>
  <si>
    <t>Afghanistan</t>
  </si>
  <si>
    <t>DỰ ÁN CÔNG TY TNHH ZHI ER XING VIỆT NAM</t>
  </si>
  <si>
    <t>Sản xuất, lắp ráp các linh kiện phụ tùng, các bộ phận chi tiết bằng nhựa và kim loại cho các loại máy móc thiết bị công nghiệp và dân dụng (không có công đoạn xi mạ).</t>
  </si>
  <si>
    <t>CHANGZHOU ZHIERHANG IMPORT AND EXPORT CO., LTD. (tên tiếng Việt là CÔNG TY TNHH XNK TRI NHĨ HÀNG THƯỜNG CHÂU)</t>
  </si>
  <si>
    <t>No.13, Nan zhou lu Street, Wu jinguo National Hi-tech Industrial Development Zone, Wutan ward, Chang zhou city, Jiang su province, China.</t>
  </si>
  <si>
    <t>Trung Quốc</t>
  </si>
  <si>
    <t>NHÀ MÁY CHAMATEX ASIA</t>
  </si>
  <si>
    <t>Sản xuất, hoàn thiện các loại vải dệt dùng cho đồ thể thao và may mặc (trong quy trỉnh sản xuất không bao gồm công đoạn nhuộm).</t>
  </si>
  <si>
    <t>CHAMATEX</t>
  </si>
  <si>
    <t>Munas 1285 Route de Saint-Romain d'Ay 07290 Ardoix, France.</t>
  </si>
  <si>
    <t>Pháp</t>
  </si>
  <si>
    <t>CÔNG TY TNHH CÔNG NGHIỆP SANSEI VIỆT NAM</t>
  </si>
  <si>
    <t>TRUNG TÂM KHO VẬN THÔNG MINH CAINIAO ĐỒNG NAI (tên cũ là CÔNG TY TNHH TOP EARNER INTERNATIONAL GIANG ĐIỀN)</t>
  </si>
  <si>
    <t>NHÀ MÁY TOPBAND SMART ĐỒNG NAI (VIỆT NAM)</t>
  </si>
  <si>
    <t>NHÀ MÁY THỦY TINH HONGFEI</t>
  </si>
  <si>
    <t>CÔNG TY TNHH DUROCOLOUR VIỆT NAM</t>
  </si>
  <si>
    <t>CÔNG TY TNHH HAESUNG VIỆT NAM</t>
  </si>
  <si>
    <t>NHÀ MÁY SẢN XUẤT CÔNG TY TNHH PHỤ LIỆU MAY MẶC BTL</t>
  </si>
  <si>
    <t>01/01/2022 - 20/8/2022</t>
  </si>
  <si>
    <t>TRUNG TÂM ANH NGỮ OLA TẠI LONG KHÁNH</t>
  </si>
  <si>
    <t xml:space="preserve"> '- Cung cấp các dịch vụ liên quan đến đào tạo ngoại ngữ;
 - Tổ chức thi chứng chỉ Anh ngữ quốc tế. 
- Hướng dẫn du học nước ngoài (tư vấn du học); 
- Dịch vụ tư vấn quản lý giáo dục.</t>
  </si>
  <si>
    <t xml:space="preserve"> 07/03/2028</t>
  </si>
  <si>
    <t>Long KHánh</t>
  </si>
  <si>
    <t>CÔNG TY TNHH ILA VIỆT NAM</t>
  </si>
  <si>
    <t>Số 146, đường Nguyễn Đình Chiểu, phường Võ Thị Sáu, Quận 3, Thành phố Hồ Chí Minh.</t>
  </si>
  <si>
    <t>BritishVirginIslands</t>
  </si>
  <si>
    <t>NHÀ MÁY CÔNG TY TNHH AEP GUMI VINA</t>
  </si>
  <si>
    <t>Sản xuất, gia công tấm nhựa, thanh nhựa, đồ gá, zig,… bằng nhựa dùng cho thiết bị điện tử, điện thoại di động, máy tự động hoá.
Sản xuất, gia công đồ gá, zig,… bằng kim loại dùng cho thiết bị điện tử, điện thoại di động, máy tự động hoá, các chi tiết máy.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trong các điều ước quốc tế mà Việt Nam là thành viên.</t>
  </si>
  <si>
    <t>1. AEP CO., LTD.
2. GUMI POLYMER CO., LTD.</t>
  </si>
  <si>
    <t>Bi-dong, 7, Goryeomsandan-ro, Cheongbuk-eup, Pyeongtaek-si, Gyeonggi-do, Korea.
73 (kongdandong), Suchyul-daero, Gumi-si, Gyeongsangbuk-do, Korea.</t>
  </si>
  <si>
    <t>NHÀ MÁY SẢN XUẤT - CÔNG TY TNHH KỸ THUẬT VÀ XÂY DỰNG KOVIS TẠI ĐỒNG NAI</t>
  </si>
  <si>
    <t>Sản xuất ống, vòi và các đồ làm mối nối bằng sắt đúc, bằng thép đúc.
Sản xuất thùng, bể chứa và dụng cụ chứa đựng bằng kim loại.
Sản xuất thiết bị đo lường, kiểm tra, định hướng và điều khiển.
Sản xuất máy bơm, máy nén, vòi và van khác.</t>
  </si>
  <si>
    <t>CÔNG TY TNHH KỸ THUẬT VÀ XÂY DỰNG KOVIS</t>
  </si>
  <si>
    <t>Đường số 10, tổng kho Sacombank, Khu công nghiệp Sóng Thần 1, phường Dĩ An, thành phố Dĩ An, tỉnh Bình Dương, Việt Nam.</t>
  </si>
  <si>
    <t>NHÀ MÁY CÔNG TY TNHH CÔNG NGHỆ CAIXIANG VIỆT NAM</t>
  </si>
  <si>
    <t>Sản xuất, lắp ráp, gia công máy thông dụng dùng trong ngành cơ điện, công nghiệp, dân dụng, điện tử, viễn thông.
Sản xuất, lắp ráp thiết bị điện sử dụng trong ngành cơ điện, công nghiệp, dân dụng, điện tử - viễn thông.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trong các điều ước quốc tế mà Việt Nam là thành viên.</t>
  </si>
  <si>
    <t>JIANGSU ELEPHANT GARDEN MACHINERY CO., LTD.</t>
  </si>
  <si>
    <t>No. 8, Longhui Road, National High-tech Industrial Development Zone, Wujin Distric, Changzhou City, Jiangsu Province, China.</t>
  </si>
  <si>
    <t>DỰ ÁN CÔNG TY TNHH EMIVEST FEEDMILL VIỆT NAM - CHI NHÁNH NHƠN TRẠCH</t>
  </si>
  <si>
    <t>Sản xuất các sản phẩm từ trứng.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</si>
  <si>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CÔNG TY TNHH EMIVEST FEEDMILL VIỆT NAM</t>
  </si>
  <si>
    <t>Lô A-11A-CN, Khu công nghiệp Bàu Bàng, thị trấn Lai Uyên, huyện Bàu Bàng, tỉnh Bình Dương, Việt Nam.</t>
  </si>
  <si>
    <t>Malaysia</t>
  </si>
  <si>
    <t>NHÀ MÁY KAWAJUN VIỆT NAM</t>
  </si>
  <si>
    <t>Sản xuất giá, kệ hàng, giá trưng bày sản phẩm.
Sản xuất xe đẩy hàng.
Dịch vụ lắp đặt, bảo dưỡng và sửa chữa đi kèm với các sản phẩm kim loại, máy móc và thiết bị.
Dịch vụ hỗ trợ khác liên quan đến vận tải (dịch vụ đại lý vận tải hàng hóa).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</si>
  <si>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KAWAJUN CO., LTD.</t>
  </si>
  <si>
    <t>3-15-1 Nihonbashi, Hamacho, Chuo-ku, Tokyo 103-0007, Japan.</t>
  </si>
  <si>
    <t>NHÀ MÁY FULL TECH (VIỆT NAM)</t>
  </si>
  <si>
    <t>Sản xuất đế giày carbon.
Sản xuất khung xe đạp carbon.
Sản xuất gậy khúc côn cầu trên băng.</t>
  </si>
  <si>
    <t>FULL TECH (Cayman) CO., LTD</t>
  </si>
  <si>
    <t>The Grand Pavilion Commercial Centre Oleander Way, 802 West Bay Road, P.O.Box 32052 Grand Cayman KY1-1208, Cayman Islands.</t>
  </si>
  <si>
    <t>Cayman Islands</t>
  </si>
  <si>
    <t>NHÀ MÁY CHẾ BIẾN VÀ ĐÓNG GÓI NÔNG SẢN DẠNG HẠT</t>
  </si>
  <si>
    <t>Sơ chế, chế biến và đóng gói các hạt ăn được (hạt điều, hạt hạnh nhân, hạt hồ trăn, hạt óc chó, hạt macca, hạt hạch Brazil, hạt đậu phộng và các loại hạt khác) và các sản phẩm nông sản khác.</t>
  </si>
  <si>
    <t>CÔNG TY TNHH CHẾ BIẾN THỰC PHẨM OLAM VIỆT NAM</t>
  </si>
  <si>
    <t>Lô L, đường số 6, Khu công nghiệp An Phước, xã An Phước, huyện Long Thành, tỉnh Đồng Nai, Việt Nam.</t>
  </si>
  <si>
    <t>DỰ ÁN SẢN XUẤT VÀ CÔNG NGHỆ CỦA CÔNG TY TNHH VIESSMANN TẠI ĐỒNG NAI.</t>
  </si>
  <si>
    <t xml:space="preserve">Sản xuất máy nước nóng điện.
Sản xuất máy lọc nước.
Sản xuất máy lọc không khí.
Sản xuất máy bơm nhiệt.
Dịch vụ lắp ráp, lắp đặt máy móc thiết bị công nghiệp.
Dịch vụ sửa chữa, bảo dưỡng máy móc thiết bị. 
Dịch vụ tư vấn quản lý. </t>
  </si>
  <si>
    <t>VIESSMANN CLIMATE SOLUTIONS SE</t>
  </si>
  <si>
    <t xml:space="preserve">Viessmannstraβe 1, 35108 Allendorf (Eder), Germany. </t>
  </si>
  <si>
    <t>Đức</t>
  </si>
  <si>
    <t>CÔNG TY TRÁCH NHIỆM HỮU HẠN XÂY DỰNG HO TEAM</t>
  </si>
  <si>
    <t>Seychelles</t>
  </si>
  <si>
    <t>NHÀ MÁY SẢN XUẤT CỦA CÔNG TY TNHH DONGJIN TEXTILE VINA, TẠI KCN LỘC AN - BÌNH SƠN, HUYỆN LONG THÀNH, TỈNH ĐỒNG NAI</t>
  </si>
  <si>
    <t>CÔNG TY TNHH JINMYUNG</t>
  </si>
  <si>
    <t>146/GP-KCN-ĐN</t>
  </si>
  <si>
    <t>CÔNG TY TNHH JIANGSU JING MENG (VN)</t>
  </si>
  <si>
    <t>1607/GP</t>
  </si>
  <si>
    <t>CÔNG TY CỔ PHẦN CHIEN YOU VIỆT NAM</t>
  </si>
  <si>
    <t>436/GP-KCN-ĐN</t>
  </si>
  <si>
    <t>DỰ ÁN CÔNG TY TNHH THỜI TRANG VIETNAM TALENT (tên cũ là CÔNG TY TRÁCH NHIỆM HỮU HẠN CÔNG NGHIỆP HỖ THÀNH)</t>
  </si>
  <si>
    <t>63/GP-ĐN</t>
  </si>
  <si>
    <t>CÔNG TY TRÁCH NHIỆM HỮU HẠN  SUNYAD VIỆT NAM TECHNOLOGY</t>
  </si>
  <si>
    <t>NHÀ MÁY CÔNG TY TNHH KỸ THUẬT PACIFIC VIEW</t>
  </si>
  <si>
    <t>NHÀ MÁY CÔNG TY TNHH ĐIỆN TỬ STRONKIN VIỆT NAM</t>
  </si>
  <si>
    <t>CÔNG TY TNHH WEB-PRO (VIETNAM)</t>
  </si>
  <si>
    <t>DỰ ÁN CÔNG TY TRÁCH NHIỆM HỮU HẠN CHOSUN VINA</t>
  </si>
  <si>
    <t>324/GP-KCN-ĐN</t>
  </si>
  <si>
    <t>CÔNG TY TRÁCH NHIỆM HỮU HẠN QUỐC TẾ FLEMING VIỆT NAM</t>
  </si>
  <si>
    <t>British
Virgin Islands</t>
  </si>
  <si>
    <t>CÔNG TY TNHH AICA LAMINATES VIỆT NAM</t>
  </si>
</sst>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 numFmtId="203" formatCode="mm/yyyy"/>
  </numFmts>
  <fonts count="39">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9"/>
      <color indexed="8"/>
      <name val="Times New Roman"/>
      <family val="1"/>
    </font>
    <font>
      <sz val="8"/>
      <color indexed="8"/>
      <name val="Times New Roman"/>
      <family val="1"/>
    </font>
    <font>
      <sz val="11"/>
      <color indexed="8"/>
      <name val="Times New Roman"/>
      <family val="1"/>
    </font>
    <font>
      <sz val="8"/>
      <color indexed="8"/>
      <name val="Arial"/>
      <family val="2"/>
    </font>
    <font>
      <sz val="8"/>
      <color indexed="8"/>
      <name val="Calibri"/>
      <family val="2"/>
    </font>
    <font>
      <sz val="9"/>
      <color theme="1"/>
      <name val="Times New Roman"/>
      <family val="1"/>
    </font>
    <font>
      <sz val="8"/>
      <color theme="1"/>
      <name val="Times New Roman"/>
      <family val="1"/>
    </font>
    <font>
      <sz val="11"/>
      <color theme="1"/>
      <name val="Times New Roman"/>
      <family val="1"/>
    </font>
    <font>
      <sz val="8"/>
      <color theme="1"/>
      <name val="Arial"/>
      <family val="2"/>
    </font>
    <font>
      <sz val="8"/>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41">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3" fillId="0" borderId="0" xfId="0" applyFont="1" applyFill="1" applyAlignment="1">
      <alignment horizontal="center" vertical="center"/>
    </xf>
    <xf numFmtId="3" fontId="27" fillId="0" borderId="10" xfId="0" applyNumberFormat="1" applyFont="1" applyBorder="1" applyAlignment="1">
      <alignment horizontal="center" vertical="center" wrapText="1"/>
    </xf>
    <xf numFmtId="0" fontId="27" fillId="24"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1"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1" fontId="27" fillId="0" borderId="11"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35" fillId="0" borderId="11" xfId="0" applyNumberFormat="1" applyFont="1" applyBorder="1" applyAlignment="1">
      <alignment horizontal="center" vertical="center" wrapText="1"/>
    </xf>
    <xf numFmtId="49" fontId="35" fillId="0" borderId="11" xfId="0" applyNumberFormat="1" applyFont="1" applyBorder="1" applyAlignment="1">
      <alignment horizontal="center" vertical="center"/>
    </xf>
    <xf numFmtId="14" fontId="35" fillId="0" borderId="1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36" fillId="0" borderId="10" xfId="66" applyFont="1" applyBorder="1" applyAlignment="1">
      <alignment vertical="center" wrapText="1"/>
      <protection/>
    </xf>
    <xf numFmtId="0" fontId="2" fillId="0" borderId="10" xfId="0" applyFont="1" applyFill="1" applyBorder="1" applyAlignment="1">
      <alignment vertical="center"/>
    </xf>
    <xf numFmtId="49" fontId="35" fillId="0" borderId="10" xfId="0" applyNumberFormat="1" applyFont="1" applyBorder="1" applyAlignment="1">
      <alignment horizontal="center" vertical="center"/>
    </xf>
    <xf numFmtId="14" fontId="35"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5"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5" fillId="0" borderId="10" xfId="0" applyNumberFormat="1" applyFont="1" applyBorder="1" applyAlignment="1">
      <alignment vertical="center" wrapText="1"/>
    </xf>
    <xf numFmtId="0" fontId="27" fillId="0" borderId="12"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4" fontId="37" fillId="0" borderId="10" xfId="6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3" fontId="27" fillId="0" borderId="11" xfId="0" applyNumberFormat="1" applyFont="1" applyBorder="1" applyAlignment="1">
      <alignment horizontal="center" vertical="center" wrapText="1"/>
    </xf>
    <xf numFmtId="49" fontId="35" fillId="0" borderId="11" xfId="0" applyNumberFormat="1" applyFont="1" applyBorder="1" applyAlignment="1">
      <alignment vertical="center" wrapText="1"/>
    </xf>
    <xf numFmtId="0" fontId="27" fillId="0" borderId="10" xfId="0" applyFont="1" applyFill="1" applyBorder="1" applyAlignment="1">
      <alignment vertical="center"/>
    </xf>
    <xf numFmtId="0" fontId="27" fillId="0" borderId="10" xfId="0" applyFont="1" applyFill="1" applyBorder="1" applyAlignment="1">
      <alignment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0" fontId="27" fillId="0" borderId="11"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202" fontId="5" fillId="0" borderId="11" xfId="42" applyNumberFormat="1" applyFont="1" applyFill="1" applyBorder="1" applyAlignment="1">
      <alignment horizontal="center" vertical="center" wrapText="1"/>
    </xf>
    <xf numFmtId="186" fontId="0" fillId="0" borderId="11" xfId="42" applyNumberForma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quotePrefix="1">
      <alignment horizontal="center" vertical="center" wrapText="1"/>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171" fontId="27" fillId="0" borderId="11" xfId="42" applyNumberFormat="1" applyFont="1" applyFill="1" applyBorder="1" applyAlignment="1">
      <alignment vertical="center" wrapText="1"/>
    </xf>
    <xf numFmtId="186" fontId="38" fillId="0" borderId="0" xfId="42" applyNumberFormat="1" applyFont="1" applyFill="1" applyBorder="1" applyAlignment="1">
      <alignment horizontal="left" vertical="center"/>
    </xf>
    <xf numFmtId="171" fontId="35" fillId="0" borderId="11" xfId="42" applyNumberFormat="1" applyFont="1" applyFill="1" applyBorder="1" applyAlignment="1">
      <alignment vertical="center" wrapText="1"/>
    </xf>
    <xf numFmtId="1" fontId="35" fillId="0" borderId="10" xfId="0" applyNumberFormat="1" applyFont="1" applyBorder="1" applyAlignment="1">
      <alignment horizontal="center" vertical="center" wrapText="1"/>
    </xf>
    <xf numFmtId="14" fontId="35" fillId="0" borderId="10" xfId="0" applyNumberFormat="1" applyFont="1" applyBorder="1" applyAlignment="1">
      <alignment horizontal="center" vertical="center" wrapText="1"/>
    </xf>
    <xf numFmtId="0" fontId="35" fillId="0" borderId="10" xfId="0" applyFont="1" applyBorder="1" applyAlignment="1">
      <alignment vertical="center" wrapText="1"/>
    </xf>
    <xf numFmtId="0" fontId="35" fillId="0" borderId="10"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4" fontId="35" fillId="0" borderId="11" xfId="0" applyNumberFormat="1" applyFont="1" applyFill="1" applyBorder="1" applyAlignment="1">
      <alignment horizontal="center" vertical="center" wrapText="1"/>
    </xf>
    <xf numFmtId="186" fontId="5" fillId="0" borderId="0" xfId="42" applyNumberFormat="1" applyFont="1" applyFill="1" applyBorder="1" applyAlignment="1">
      <alignment horizontal="left" vertical="center"/>
    </xf>
    <xf numFmtId="0" fontId="27" fillId="0" borderId="0" xfId="0" applyFont="1" applyFill="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183" fontId="35" fillId="0" borderId="11" xfId="42" applyFont="1" applyFill="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9"/>
  <sheetViews>
    <sheetView zoomScalePageLayoutView="0" workbookViewId="0" topLeftCell="A1">
      <selection activeCell="H10" sqref="H10"/>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10.0039062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00" t="s">
        <v>4</v>
      </c>
      <c r="B1" s="100"/>
      <c r="C1" s="100"/>
      <c r="H1" s="5"/>
      <c r="I1" s="6"/>
      <c r="K1" s="2"/>
      <c r="N1" s="21"/>
      <c r="O1" s="21"/>
      <c r="P1" s="1"/>
      <c r="Q1" s="1"/>
    </row>
    <row r="2" spans="1:17" ht="12.75">
      <c r="A2" s="101" t="s">
        <v>5</v>
      </c>
      <c r="B2" s="101"/>
      <c r="C2" s="101"/>
      <c r="H2" s="5"/>
      <c r="I2" s="6"/>
      <c r="K2" s="2"/>
      <c r="N2" s="21"/>
      <c r="O2" s="21"/>
      <c r="P2" s="1"/>
      <c r="Q2" s="1"/>
    </row>
    <row r="3" spans="1:17" ht="33" customHeight="1">
      <c r="A3" s="102" t="s">
        <v>22</v>
      </c>
      <c r="B3" s="103"/>
      <c r="C3" s="103"/>
      <c r="D3" s="103"/>
      <c r="E3" s="103"/>
      <c r="F3" s="103"/>
      <c r="G3" s="103"/>
      <c r="H3" s="103"/>
      <c r="I3" s="103"/>
      <c r="J3" s="103"/>
      <c r="K3" s="103"/>
      <c r="L3" s="103"/>
      <c r="M3" s="103"/>
      <c r="N3" s="103"/>
      <c r="O3" s="103"/>
      <c r="P3" s="103"/>
      <c r="Q3" s="103"/>
    </row>
    <row r="4" spans="1:17" ht="15.75">
      <c r="A4" s="104" t="s">
        <v>204</v>
      </c>
      <c r="B4" s="104"/>
      <c r="C4" s="104"/>
      <c r="D4" s="104"/>
      <c r="E4" s="104"/>
      <c r="F4" s="104"/>
      <c r="G4" s="104"/>
      <c r="H4" s="104"/>
      <c r="I4" s="104"/>
      <c r="J4" s="104"/>
      <c r="K4" s="104"/>
      <c r="L4" s="104"/>
      <c r="M4" s="104"/>
      <c r="N4" s="104"/>
      <c r="O4" s="104"/>
      <c r="P4" s="104"/>
      <c r="Q4" s="104"/>
    </row>
    <row r="5" spans="1:17" ht="12" customHeight="1">
      <c r="A5" s="14"/>
      <c r="B5" s="15"/>
      <c r="C5" s="16"/>
      <c r="D5" s="2"/>
      <c r="J5" s="5"/>
      <c r="L5" s="17"/>
      <c r="M5" s="17"/>
      <c r="N5" s="17"/>
      <c r="O5" s="17"/>
      <c r="P5" s="17"/>
      <c r="Q5" s="17"/>
    </row>
    <row r="6" spans="1:17" ht="12">
      <c r="A6" s="106" t="s">
        <v>12</v>
      </c>
      <c r="B6" s="106" t="s">
        <v>35</v>
      </c>
      <c r="C6" s="109" t="s">
        <v>13</v>
      </c>
      <c r="D6" s="106" t="s">
        <v>6</v>
      </c>
      <c r="E6" s="106" t="s">
        <v>19</v>
      </c>
      <c r="F6" s="110" t="s">
        <v>34</v>
      </c>
      <c r="G6" s="107" t="s">
        <v>15</v>
      </c>
      <c r="H6" s="107" t="s">
        <v>16</v>
      </c>
      <c r="I6" s="106" t="s">
        <v>7</v>
      </c>
      <c r="J6" s="106"/>
      <c r="K6" s="106"/>
      <c r="L6" s="106" t="s">
        <v>20</v>
      </c>
      <c r="M6" s="106" t="s">
        <v>3</v>
      </c>
      <c r="N6" s="106" t="s">
        <v>21</v>
      </c>
      <c r="O6" s="106" t="s">
        <v>1</v>
      </c>
      <c r="P6" s="106"/>
      <c r="Q6" s="106"/>
    </row>
    <row r="7" spans="1:17" ht="27" customHeight="1">
      <c r="A7" s="108"/>
      <c r="B7" s="106"/>
      <c r="C7" s="109"/>
      <c r="D7" s="106"/>
      <c r="E7" s="106"/>
      <c r="F7" s="111"/>
      <c r="G7" s="107"/>
      <c r="H7" s="107"/>
      <c r="I7" s="50" t="s">
        <v>17</v>
      </c>
      <c r="J7" s="51" t="s">
        <v>18</v>
      </c>
      <c r="K7" s="52" t="s">
        <v>8</v>
      </c>
      <c r="L7" s="106"/>
      <c r="M7" s="106"/>
      <c r="N7" s="106"/>
      <c r="O7" s="62" t="s">
        <v>2</v>
      </c>
      <c r="P7" s="61" t="s">
        <v>0</v>
      </c>
      <c r="Q7" s="52" t="s">
        <v>11</v>
      </c>
    </row>
    <row r="8" spans="1:17" ht="12">
      <c r="A8" s="52">
        <f>A9+A12</f>
        <v>28</v>
      </c>
      <c r="B8" s="105" t="s">
        <v>9</v>
      </c>
      <c r="C8" s="105"/>
      <c r="D8" s="51"/>
      <c r="E8" s="51"/>
      <c r="F8" s="51"/>
      <c r="G8" s="50"/>
      <c r="H8" s="53">
        <f>H9+H12</f>
        <v>343023206.52</v>
      </c>
      <c r="I8" s="50"/>
      <c r="J8" s="51"/>
      <c r="K8" s="52"/>
      <c r="L8" s="51"/>
      <c r="M8" s="51"/>
      <c r="N8" s="51"/>
      <c r="O8" s="62"/>
      <c r="P8" s="61"/>
      <c r="Q8" s="52"/>
    </row>
    <row r="9" spans="1:17" ht="12">
      <c r="A9" s="18">
        <f>COUNT(A10:A11)</f>
        <v>1</v>
      </c>
      <c r="B9" s="20" t="s">
        <v>32</v>
      </c>
      <c r="C9" s="13"/>
      <c r="D9" s="11"/>
      <c r="E9" s="11"/>
      <c r="F9" s="11"/>
      <c r="G9" s="9"/>
      <c r="H9" s="19">
        <f>SUM(H10:H11)</f>
        <v>69052</v>
      </c>
      <c r="I9" s="9"/>
      <c r="J9" s="11"/>
      <c r="K9" s="12"/>
      <c r="L9" s="11"/>
      <c r="M9" s="11"/>
      <c r="N9" s="11"/>
      <c r="O9" s="9"/>
      <c r="P9" s="11"/>
      <c r="Q9" s="12"/>
    </row>
    <row r="10" spans="1:17" ht="45">
      <c r="A10" s="115">
        <v>1</v>
      </c>
      <c r="B10" s="116">
        <v>6546456012</v>
      </c>
      <c r="C10" s="117">
        <v>44790</v>
      </c>
      <c r="D10" s="118" t="s">
        <v>205</v>
      </c>
      <c r="E10" s="11"/>
      <c r="F10" s="11"/>
      <c r="G10" s="9"/>
      <c r="H10" s="119">
        <v>69052</v>
      </c>
      <c r="I10" s="120"/>
      <c r="J10" s="119">
        <v>69052</v>
      </c>
      <c r="K10" s="119">
        <v>69052</v>
      </c>
      <c r="L10" s="121" t="s">
        <v>206</v>
      </c>
      <c r="M10" s="46" t="s">
        <v>207</v>
      </c>
      <c r="N10" s="46" t="s">
        <v>208</v>
      </c>
      <c r="O10" s="122" t="s">
        <v>209</v>
      </c>
      <c r="P10" s="122" t="s">
        <v>210</v>
      </c>
      <c r="Q10" s="123" t="s">
        <v>211</v>
      </c>
    </row>
    <row r="11" spans="1:13" s="3" customFormat="1" ht="12.75">
      <c r="A11" s="11"/>
      <c r="B11" s="37"/>
      <c r="C11" s="38"/>
      <c r="D11" s="11"/>
      <c r="E11" s="39"/>
      <c r="F11" s="39"/>
      <c r="G11" s="40"/>
      <c r="H11" s="41"/>
      <c r="I11" s="37"/>
      <c r="J11" s="41"/>
      <c r="K11" s="41"/>
      <c r="L11" s="42"/>
      <c r="M11" s="43"/>
    </row>
    <row r="12" spans="1:13" s="34" customFormat="1" ht="12.75">
      <c r="A12" s="29">
        <f>COUNT(A13:A57)</f>
        <v>27</v>
      </c>
      <c r="B12" s="30" t="s">
        <v>10</v>
      </c>
      <c r="C12" s="31"/>
      <c r="D12" s="32"/>
      <c r="E12" s="31"/>
      <c r="F12" s="31"/>
      <c r="G12" s="31"/>
      <c r="H12" s="33">
        <f>SUM(H13:H56)</f>
        <v>342954154.52</v>
      </c>
      <c r="I12" s="31"/>
      <c r="J12" s="32"/>
      <c r="K12" s="31"/>
      <c r="L12" s="32"/>
      <c r="M12" s="91"/>
    </row>
    <row r="13" spans="1:17" ht="48">
      <c r="A13" s="66">
        <v>1</v>
      </c>
      <c r="B13" s="66">
        <v>1044427714</v>
      </c>
      <c r="C13" s="67">
        <v>44580</v>
      </c>
      <c r="D13" s="68" t="s">
        <v>57</v>
      </c>
      <c r="E13" s="68"/>
      <c r="F13" s="64"/>
      <c r="G13" s="64">
        <v>12214</v>
      </c>
      <c r="H13" s="64">
        <v>4870000</v>
      </c>
      <c r="I13" s="64"/>
      <c r="J13" s="64">
        <v>440000</v>
      </c>
      <c r="K13" s="64">
        <v>440000</v>
      </c>
      <c r="L13" s="68" t="s">
        <v>58</v>
      </c>
      <c r="M13" s="43">
        <v>50</v>
      </c>
      <c r="N13" s="92" t="s">
        <v>42</v>
      </c>
      <c r="O13" s="92" t="s">
        <v>59</v>
      </c>
      <c r="P13" s="92" t="s">
        <v>60</v>
      </c>
      <c r="Q13" s="92" t="s">
        <v>36</v>
      </c>
    </row>
    <row r="14" spans="1:17" ht="36">
      <c r="A14" s="66">
        <v>2</v>
      </c>
      <c r="B14" s="66">
        <v>6557124034</v>
      </c>
      <c r="C14" s="67">
        <v>44589</v>
      </c>
      <c r="D14" s="68" t="s">
        <v>61</v>
      </c>
      <c r="E14" s="68"/>
      <c r="F14" s="64"/>
      <c r="G14" s="64">
        <v>1505.65</v>
      </c>
      <c r="H14" s="64">
        <v>1976387.37</v>
      </c>
      <c r="I14" s="64"/>
      <c r="J14" s="64">
        <v>1976387.37</v>
      </c>
      <c r="K14" s="64">
        <v>1976387.37</v>
      </c>
      <c r="L14" s="68" t="s">
        <v>62</v>
      </c>
      <c r="M14" s="43">
        <v>50</v>
      </c>
      <c r="N14" s="92" t="s">
        <v>29</v>
      </c>
      <c r="O14" s="92" t="s">
        <v>63</v>
      </c>
      <c r="P14" s="92" t="s">
        <v>64</v>
      </c>
      <c r="Q14" s="92" t="s">
        <v>39</v>
      </c>
    </row>
    <row r="15" spans="1:17" ht="36">
      <c r="A15" s="66">
        <v>3</v>
      </c>
      <c r="B15" s="66">
        <v>2121457873</v>
      </c>
      <c r="C15" s="67">
        <v>44589</v>
      </c>
      <c r="D15" s="68" t="s">
        <v>65</v>
      </c>
      <c r="E15" s="68"/>
      <c r="F15" s="64">
        <v>111269</v>
      </c>
      <c r="G15" s="64"/>
      <c r="H15" s="64">
        <v>45000000</v>
      </c>
      <c r="I15" s="64"/>
      <c r="J15" s="64">
        <v>20000000</v>
      </c>
      <c r="K15" s="64">
        <v>20000000</v>
      </c>
      <c r="L15" s="68" t="s">
        <v>66</v>
      </c>
      <c r="M15" s="94">
        <v>59336</v>
      </c>
      <c r="N15" s="92" t="s">
        <v>67</v>
      </c>
      <c r="O15" s="92" t="s">
        <v>68</v>
      </c>
      <c r="P15" s="92" t="s">
        <v>69</v>
      </c>
      <c r="Q15" s="92" t="s">
        <v>50</v>
      </c>
    </row>
    <row r="16" spans="1:17" ht="112.5">
      <c r="A16" s="66">
        <v>4</v>
      </c>
      <c r="B16" s="66">
        <v>7656170168</v>
      </c>
      <c r="C16" s="67">
        <v>44602</v>
      </c>
      <c r="D16" s="68" t="s">
        <v>70</v>
      </c>
      <c r="E16" s="68"/>
      <c r="F16" s="64"/>
      <c r="G16" s="64">
        <v>1240</v>
      </c>
      <c r="H16" s="64">
        <v>1000000</v>
      </c>
      <c r="I16" s="64"/>
      <c r="J16" s="64">
        <v>174000</v>
      </c>
      <c r="K16" s="64">
        <v>174000</v>
      </c>
      <c r="L16" s="68" t="s">
        <v>71</v>
      </c>
      <c r="M16" s="43">
        <v>50</v>
      </c>
      <c r="N16" s="92" t="s">
        <v>29</v>
      </c>
      <c r="O16" s="92" t="s">
        <v>72</v>
      </c>
      <c r="P16" s="92" t="s">
        <v>73</v>
      </c>
      <c r="Q16" s="92" t="s">
        <v>36</v>
      </c>
    </row>
    <row r="17" spans="1:17" ht="48">
      <c r="A17" s="66">
        <v>5</v>
      </c>
      <c r="B17" s="66">
        <v>4344027782</v>
      </c>
      <c r="C17" s="67">
        <v>44624</v>
      </c>
      <c r="D17" s="68" t="s">
        <v>87</v>
      </c>
      <c r="E17" s="68"/>
      <c r="F17" s="64"/>
      <c r="G17" s="64"/>
      <c r="H17" s="64">
        <v>7700000</v>
      </c>
      <c r="I17" s="64"/>
      <c r="J17" s="64">
        <v>1200000</v>
      </c>
      <c r="K17" s="64">
        <v>1200000</v>
      </c>
      <c r="L17" s="68" t="s">
        <v>88</v>
      </c>
      <c r="M17" s="94">
        <v>56139</v>
      </c>
      <c r="N17" s="83" t="s">
        <v>89</v>
      </c>
      <c r="O17" s="93" t="s">
        <v>90</v>
      </c>
      <c r="P17" s="93" t="s">
        <v>91</v>
      </c>
      <c r="Q17" s="93" t="s">
        <v>36</v>
      </c>
    </row>
    <row r="18" spans="1:17" ht="56.25">
      <c r="A18" s="66">
        <v>6</v>
      </c>
      <c r="B18" s="66">
        <v>3207646340</v>
      </c>
      <c r="C18" s="67">
        <v>44629</v>
      </c>
      <c r="D18" s="68" t="s">
        <v>92</v>
      </c>
      <c r="E18" s="68"/>
      <c r="F18" s="64"/>
      <c r="G18" s="64"/>
      <c r="H18" s="64">
        <v>15500000</v>
      </c>
      <c r="I18" s="64"/>
      <c r="J18" s="64">
        <v>3000000</v>
      </c>
      <c r="K18" s="64">
        <v>3000000</v>
      </c>
      <c r="L18" s="68" t="s">
        <v>93</v>
      </c>
      <c r="M18" s="46">
        <v>50</v>
      </c>
      <c r="N18" s="83" t="s">
        <v>94</v>
      </c>
      <c r="O18" s="93" t="s">
        <v>95</v>
      </c>
      <c r="P18" s="93" t="s">
        <v>96</v>
      </c>
      <c r="Q18" s="93" t="s">
        <v>38</v>
      </c>
    </row>
    <row r="19" spans="1:17" ht="60">
      <c r="A19" s="66">
        <v>7</v>
      </c>
      <c r="B19" s="66">
        <v>8780138460</v>
      </c>
      <c r="C19" s="67">
        <v>44664</v>
      </c>
      <c r="D19" s="68" t="s">
        <v>104</v>
      </c>
      <c r="E19" s="68"/>
      <c r="F19" s="64"/>
      <c r="G19" s="64"/>
      <c r="H19" s="64">
        <v>2500000</v>
      </c>
      <c r="I19" s="64">
        <v>1750000</v>
      </c>
      <c r="J19" s="64">
        <v>750000</v>
      </c>
      <c r="K19" s="64">
        <v>2500000</v>
      </c>
      <c r="L19" s="36" t="s">
        <v>105</v>
      </c>
      <c r="M19" s="95">
        <v>50</v>
      </c>
      <c r="N19" s="84" t="s">
        <v>89</v>
      </c>
      <c r="O19" s="92" t="s">
        <v>106</v>
      </c>
      <c r="P19" s="92" t="s">
        <v>107</v>
      </c>
      <c r="Q19" s="84" t="s">
        <v>50</v>
      </c>
    </row>
    <row r="20" spans="1:17" ht="112.5">
      <c r="A20" s="66">
        <v>8</v>
      </c>
      <c r="B20" s="66">
        <v>6546227528</v>
      </c>
      <c r="C20" s="67">
        <v>44686</v>
      </c>
      <c r="D20" s="68" t="s">
        <v>119</v>
      </c>
      <c r="E20" s="68"/>
      <c r="F20" s="64"/>
      <c r="G20" s="64">
        <v>5035</v>
      </c>
      <c r="H20" s="64">
        <v>2000000</v>
      </c>
      <c r="I20" s="64"/>
      <c r="J20" s="64">
        <v>520000</v>
      </c>
      <c r="K20" s="64">
        <v>520000</v>
      </c>
      <c r="L20" s="68" t="s">
        <v>120</v>
      </c>
      <c r="M20" s="95">
        <v>50</v>
      </c>
      <c r="N20" s="84" t="s">
        <v>121</v>
      </c>
      <c r="O20" s="84" t="s">
        <v>122</v>
      </c>
      <c r="P20" s="92" t="s">
        <v>123</v>
      </c>
      <c r="Q20" s="84" t="s">
        <v>36</v>
      </c>
    </row>
    <row r="21" spans="1:17" ht="112.5">
      <c r="A21" s="25">
        <v>9</v>
      </c>
      <c r="B21" s="25">
        <v>2177133575</v>
      </c>
      <c r="C21" s="44">
        <v>44687</v>
      </c>
      <c r="D21" s="36" t="s">
        <v>124</v>
      </c>
      <c r="E21" s="36"/>
      <c r="F21" s="40"/>
      <c r="G21" s="40">
        <v>4579</v>
      </c>
      <c r="H21" s="40">
        <v>2500000</v>
      </c>
      <c r="I21" s="40"/>
      <c r="J21" s="40">
        <v>1250000</v>
      </c>
      <c r="K21" s="40">
        <v>1250000</v>
      </c>
      <c r="L21" s="36" t="s">
        <v>125</v>
      </c>
      <c r="M21" s="95">
        <v>50</v>
      </c>
      <c r="N21" s="84" t="s">
        <v>37</v>
      </c>
      <c r="O21" s="84" t="s">
        <v>126</v>
      </c>
      <c r="P21" s="92" t="s">
        <v>127</v>
      </c>
      <c r="Q21" s="84" t="s">
        <v>36</v>
      </c>
    </row>
    <row r="22" spans="1:17" ht="24">
      <c r="A22" s="25">
        <v>10</v>
      </c>
      <c r="B22" s="25">
        <v>1063864471</v>
      </c>
      <c r="C22" s="44">
        <v>44691</v>
      </c>
      <c r="D22" s="36" t="s">
        <v>128</v>
      </c>
      <c r="E22" s="36"/>
      <c r="F22" s="40"/>
      <c r="G22" s="40">
        <v>2725.6</v>
      </c>
      <c r="H22" s="40">
        <v>350000</v>
      </c>
      <c r="I22" s="40"/>
      <c r="J22" s="40">
        <v>200000</v>
      </c>
      <c r="K22" s="40">
        <v>200000</v>
      </c>
      <c r="L22" s="36" t="s">
        <v>129</v>
      </c>
      <c r="M22" s="95">
        <v>50</v>
      </c>
      <c r="N22" s="84" t="s">
        <v>45</v>
      </c>
      <c r="O22" s="84" t="s">
        <v>130</v>
      </c>
      <c r="P22" s="92" t="s">
        <v>131</v>
      </c>
      <c r="Q22" s="84" t="s">
        <v>50</v>
      </c>
    </row>
    <row r="23" spans="1:17" ht="33.75">
      <c r="A23" s="25">
        <v>11</v>
      </c>
      <c r="B23" s="25">
        <v>8718732714</v>
      </c>
      <c r="C23" s="44">
        <v>44707</v>
      </c>
      <c r="D23" s="36" t="s">
        <v>141</v>
      </c>
      <c r="E23" s="36"/>
      <c r="F23" s="40"/>
      <c r="G23" s="40">
        <v>18012.9</v>
      </c>
      <c r="H23" s="41">
        <v>15000000</v>
      </c>
      <c r="I23" s="40"/>
      <c r="J23" s="41">
        <v>15000000</v>
      </c>
      <c r="K23" s="41">
        <v>15000000</v>
      </c>
      <c r="L23" s="36" t="s">
        <v>142</v>
      </c>
      <c r="M23" s="43">
        <v>50</v>
      </c>
      <c r="N23" s="84" t="s">
        <v>143</v>
      </c>
      <c r="O23" s="84" t="s">
        <v>144</v>
      </c>
      <c r="P23" s="84" t="s">
        <v>145</v>
      </c>
      <c r="Q23" s="84" t="s">
        <v>50</v>
      </c>
    </row>
    <row r="24" spans="1:17" s="10" customFormat="1" ht="45">
      <c r="A24" s="49">
        <v>12</v>
      </c>
      <c r="B24" s="37">
        <v>6553671777</v>
      </c>
      <c r="C24" s="38">
        <v>44713</v>
      </c>
      <c r="D24" s="38" t="s">
        <v>146</v>
      </c>
      <c r="E24" s="63"/>
      <c r="F24" s="40"/>
      <c r="G24" s="40">
        <v>6730</v>
      </c>
      <c r="H24" s="41">
        <v>500000</v>
      </c>
      <c r="I24" s="40"/>
      <c r="J24" s="41">
        <v>300000</v>
      </c>
      <c r="K24" s="41">
        <v>300000</v>
      </c>
      <c r="L24" s="43" t="s">
        <v>147</v>
      </c>
      <c r="M24" s="12">
        <v>48</v>
      </c>
      <c r="N24" s="98" t="s">
        <v>40</v>
      </c>
      <c r="O24" s="99" t="s">
        <v>148</v>
      </c>
      <c r="P24" s="99" t="s">
        <v>149</v>
      </c>
      <c r="Q24" s="99" t="s">
        <v>39</v>
      </c>
    </row>
    <row r="25" spans="1:17" ht="22.5">
      <c r="A25" s="49">
        <v>13</v>
      </c>
      <c r="B25" s="37">
        <v>5440714342</v>
      </c>
      <c r="C25" s="38">
        <v>44733</v>
      </c>
      <c r="D25" s="38" t="s">
        <v>150</v>
      </c>
      <c r="E25" s="63"/>
      <c r="F25" s="40"/>
      <c r="G25" s="40">
        <v>504</v>
      </c>
      <c r="H25" s="41">
        <v>456552.15</v>
      </c>
      <c r="I25" s="40"/>
      <c r="J25" s="41">
        <v>312706</v>
      </c>
      <c r="K25" s="41">
        <v>312706</v>
      </c>
      <c r="L25" s="43" t="s">
        <v>151</v>
      </c>
      <c r="M25" s="124">
        <v>35</v>
      </c>
      <c r="N25" s="84" t="s">
        <v>110</v>
      </c>
      <c r="O25" s="92" t="s">
        <v>152</v>
      </c>
      <c r="P25" s="92" t="s">
        <v>153</v>
      </c>
      <c r="Q25" s="92" t="s">
        <v>41</v>
      </c>
    </row>
    <row r="26" spans="1:17" ht="36">
      <c r="A26" s="49">
        <v>14</v>
      </c>
      <c r="B26" s="37">
        <v>1008331363</v>
      </c>
      <c r="C26" s="38">
        <v>44739</v>
      </c>
      <c r="D26" s="38" t="s">
        <v>154</v>
      </c>
      <c r="E26" s="63"/>
      <c r="F26" s="40"/>
      <c r="G26" s="40">
        <v>1080</v>
      </c>
      <c r="H26" s="41">
        <v>2500000</v>
      </c>
      <c r="I26" s="40"/>
      <c r="J26" s="41">
        <v>250000</v>
      </c>
      <c r="K26" s="41">
        <v>250000</v>
      </c>
      <c r="L26" s="43" t="s">
        <v>155</v>
      </c>
      <c r="M26" s="124">
        <v>50</v>
      </c>
      <c r="N26" s="84" t="s">
        <v>47</v>
      </c>
      <c r="O26" s="92" t="s">
        <v>156</v>
      </c>
      <c r="P26" s="92" t="s">
        <v>157</v>
      </c>
      <c r="Q26" s="92" t="s">
        <v>41</v>
      </c>
    </row>
    <row r="27" spans="1:17" ht="191.25">
      <c r="A27" s="49">
        <v>15</v>
      </c>
      <c r="B27" s="37">
        <v>1080184828</v>
      </c>
      <c r="C27" s="38">
        <v>44740</v>
      </c>
      <c r="D27" s="38" t="s">
        <v>158</v>
      </c>
      <c r="E27" s="63"/>
      <c r="F27" s="40"/>
      <c r="G27" s="40">
        <v>55479</v>
      </c>
      <c r="H27" s="41">
        <v>42185000</v>
      </c>
      <c r="I27" s="40"/>
      <c r="J27" s="41">
        <v>10500000</v>
      </c>
      <c r="K27" s="41">
        <v>10500000</v>
      </c>
      <c r="L27" s="43" t="s">
        <v>159</v>
      </c>
      <c r="M27" s="95">
        <v>50</v>
      </c>
      <c r="N27" s="92" t="s">
        <v>114</v>
      </c>
      <c r="O27" s="92" t="s">
        <v>160</v>
      </c>
      <c r="P27" s="92" t="s">
        <v>161</v>
      </c>
      <c r="Q27" s="92" t="s">
        <v>36</v>
      </c>
    </row>
    <row r="28" spans="1:17" ht="78.75">
      <c r="A28" s="49">
        <v>16</v>
      </c>
      <c r="B28" s="37">
        <v>9863876663</v>
      </c>
      <c r="C28" s="38">
        <v>44740</v>
      </c>
      <c r="D28" s="38" t="s">
        <v>178</v>
      </c>
      <c r="E28" s="63"/>
      <c r="F28" s="40"/>
      <c r="G28" s="40">
        <v>36613</v>
      </c>
      <c r="H28" s="41">
        <v>124679000</v>
      </c>
      <c r="I28" s="40"/>
      <c r="J28" s="41">
        <v>15000000</v>
      </c>
      <c r="K28" s="41">
        <v>15000000</v>
      </c>
      <c r="L28" s="43" t="s">
        <v>179</v>
      </c>
      <c r="M28" s="95">
        <v>50</v>
      </c>
      <c r="N28" s="92" t="s">
        <v>114</v>
      </c>
      <c r="O28" s="92" t="s">
        <v>180</v>
      </c>
      <c r="P28" s="92" t="s">
        <v>161</v>
      </c>
      <c r="Q28" s="92" t="s">
        <v>36</v>
      </c>
    </row>
    <row r="29" spans="1:17" ht="123.75">
      <c r="A29" s="49">
        <v>17</v>
      </c>
      <c r="B29" s="37">
        <v>6510277740</v>
      </c>
      <c r="C29" s="38">
        <v>44739</v>
      </c>
      <c r="D29" s="38" t="s">
        <v>181</v>
      </c>
      <c r="E29" s="63"/>
      <c r="F29" s="40"/>
      <c r="G29" s="40">
        <v>16000</v>
      </c>
      <c r="H29" s="41">
        <v>2855000</v>
      </c>
      <c r="I29" s="40"/>
      <c r="J29" s="41">
        <v>280000</v>
      </c>
      <c r="K29" s="41">
        <v>280000</v>
      </c>
      <c r="L29" s="43" t="s">
        <v>182</v>
      </c>
      <c r="M29" s="95">
        <v>50</v>
      </c>
      <c r="N29" s="92" t="s">
        <v>183</v>
      </c>
      <c r="O29" s="92" t="s">
        <v>184</v>
      </c>
      <c r="P29" s="92" t="s">
        <v>185</v>
      </c>
      <c r="Q29" s="92" t="s">
        <v>186</v>
      </c>
    </row>
    <row r="30" spans="1:17" ht="60">
      <c r="A30" s="49">
        <v>18</v>
      </c>
      <c r="B30" s="37">
        <v>5480570504</v>
      </c>
      <c r="C30" s="38">
        <v>44739</v>
      </c>
      <c r="D30" s="38" t="s">
        <v>187</v>
      </c>
      <c r="E30" s="63"/>
      <c r="F30" s="40"/>
      <c r="G30" s="40">
        <v>1280</v>
      </c>
      <c r="H30" s="41">
        <v>750000</v>
      </c>
      <c r="I30" s="40"/>
      <c r="J30" s="41">
        <v>300000</v>
      </c>
      <c r="K30" s="41">
        <v>300000</v>
      </c>
      <c r="L30" s="43" t="s">
        <v>188</v>
      </c>
      <c r="M30" s="95">
        <v>50</v>
      </c>
      <c r="N30" s="92" t="s">
        <v>110</v>
      </c>
      <c r="O30" s="92" t="s">
        <v>189</v>
      </c>
      <c r="P30" s="92" t="s">
        <v>190</v>
      </c>
      <c r="Q30" s="92" t="s">
        <v>191</v>
      </c>
    </row>
    <row r="31" spans="1:17" ht="33.75">
      <c r="A31" s="49">
        <v>19</v>
      </c>
      <c r="B31" s="37">
        <v>4368674101</v>
      </c>
      <c r="C31" s="38">
        <v>44746</v>
      </c>
      <c r="D31" s="38" t="s">
        <v>192</v>
      </c>
      <c r="E31" s="63"/>
      <c r="F31" s="40"/>
      <c r="G31" s="40">
        <v>2319.26</v>
      </c>
      <c r="H31" s="41">
        <v>2000000</v>
      </c>
      <c r="I31" s="40"/>
      <c r="J31" s="41">
        <v>550000</v>
      </c>
      <c r="K31" s="41">
        <v>550000</v>
      </c>
      <c r="L31" s="43" t="s">
        <v>193</v>
      </c>
      <c r="M31" s="95">
        <v>50</v>
      </c>
      <c r="N31" s="92" t="s">
        <v>37</v>
      </c>
      <c r="O31" s="92" t="s">
        <v>194</v>
      </c>
      <c r="P31" s="92" t="s">
        <v>195</v>
      </c>
      <c r="Q31" s="92" t="s">
        <v>196</v>
      </c>
    </row>
    <row r="32" spans="1:17" ht="123.75">
      <c r="A32" s="49">
        <v>20</v>
      </c>
      <c r="B32" s="37">
        <v>4316281324</v>
      </c>
      <c r="C32" s="38">
        <v>44767</v>
      </c>
      <c r="D32" s="38" t="s">
        <v>212</v>
      </c>
      <c r="E32" s="63"/>
      <c r="F32" s="40"/>
      <c r="G32" s="40"/>
      <c r="H32" s="41">
        <v>1000000</v>
      </c>
      <c r="I32" s="40"/>
      <c r="J32" s="41">
        <v>1000000</v>
      </c>
      <c r="K32" s="41">
        <v>1000000</v>
      </c>
      <c r="L32" s="43" t="s">
        <v>213</v>
      </c>
      <c r="M32" s="95">
        <v>50</v>
      </c>
      <c r="N32" s="92" t="s">
        <v>40</v>
      </c>
      <c r="O32" s="92" t="s">
        <v>214</v>
      </c>
      <c r="P32" s="92" t="s">
        <v>215</v>
      </c>
      <c r="Q32" s="92" t="s">
        <v>36</v>
      </c>
    </row>
    <row r="33" spans="1:17" ht="56.25">
      <c r="A33" s="49">
        <v>21</v>
      </c>
      <c r="B33" s="37">
        <v>5436381658</v>
      </c>
      <c r="C33" s="38">
        <v>44768</v>
      </c>
      <c r="D33" s="38" t="s">
        <v>216</v>
      </c>
      <c r="E33" s="63"/>
      <c r="F33" s="40"/>
      <c r="G33" s="40"/>
      <c r="H33" s="41">
        <v>860215</v>
      </c>
      <c r="I33" s="40"/>
      <c r="J33" s="41"/>
      <c r="K33" s="41"/>
      <c r="L33" s="43" t="s">
        <v>217</v>
      </c>
      <c r="M33" s="95">
        <v>50</v>
      </c>
      <c r="N33" s="92" t="s">
        <v>89</v>
      </c>
      <c r="O33" s="92" t="s">
        <v>218</v>
      </c>
      <c r="P33" s="92" t="s">
        <v>219</v>
      </c>
      <c r="Q33" s="92" t="s">
        <v>36</v>
      </c>
    </row>
    <row r="34" spans="1:17" ht="112.5">
      <c r="A34" s="49">
        <v>22</v>
      </c>
      <c r="B34" s="37">
        <v>5440422428</v>
      </c>
      <c r="C34" s="38">
        <v>44776</v>
      </c>
      <c r="D34" s="38" t="s">
        <v>220</v>
      </c>
      <c r="E34" s="63"/>
      <c r="F34" s="40"/>
      <c r="G34" s="40"/>
      <c r="H34" s="41">
        <v>600000</v>
      </c>
      <c r="I34" s="40"/>
      <c r="J34" s="41">
        <v>600000</v>
      </c>
      <c r="K34" s="41">
        <v>600000</v>
      </c>
      <c r="L34" s="43" t="s">
        <v>221</v>
      </c>
      <c r="M34" s="95">
        <v>50</v>
      </c>
      <c r="N34" s="92" t="s">
        <v>114</v>
      </c>
      <c r="O34" s="92" t="s">
        <v>222</v>
      </c>
      <c r="P34" s="92" t="s">
        <v>223</v>
      </c>
      <c r="Q34" s="92" t="s">
        <v>191</v>
      </c>
    </row>
    <row r="35" spans="1:17" ht="90">
      <c r="A35" s="49">
        <v>23</v>
      </c>
      <c r="B35" s="37">
        <v>7632850533</v>
      </c>
      <c r="C35" s="38">
        <v>44776</v>
      </c>
      <c r="D35" s="38" t="s">
        <v>224</v>
      </c>
      <c r="E35" s="63"/>
      <c r="F35" s="40"/>
      <c r="G35" s="40"/>
      <c r="H35" s="41">
        <v>1000000</v>
      </c>
      <c r="I35" s="40"/>
      <c r="J35" s="41">
        <v>1000000</v>
      </c>
      <c r="K35" s="41">
        <v>1000000</v>
      </c>
      <c r="L35" s="43" t="s">
        <v>225</v>
      </c>
      <c r="M35" s="95">
        <v>50</v>
      </c>
      <c r="N35" s="92" t="s">
        <v>114</v>
      </c>
      <c r="O35" s="92" t="s">
        <v>226</v>
      </c>
      <c r="P35" s="92" t="s">
        <v>227</v>
      </c>
      <c r="Q35" s="92" t="s">
        <v>228</v>
      </c>
    </row>
    <row r="36" spans="1:17" ht="146.25">
      <c r="A36" s="49">
        <v>24</v>
      </c>
      <c r="B36" s="37">
        <v>1068267670</v>
      </c>
      <c r="C36" s="38">
        <v>44778</v>
      </c>
      <c r="D36" s="38" t="s">
        <v>229</v>
      </c>
      <c r="E36" s="63"/>
      <c r="F36" s="40"/>
      <c r="G36" s="40"/>
      <c r="H36" s="41">
        <v>52500000</v>
      </c>
      <c r="I36" s="40"/>
      <c r="J36" s="41">
        <v>22500000</v>
      </c>
      <c r="K36" s="41">
        <v>22500000</v>
      </c>
      <c r="L36" s="43" t="s">
        <v>230</v>
      </c>
      <c r="M36" s="95">
        <v>58578</v>
      </c>
      <c r="N36" s="92" t="s">
        <v>40</v>
      </c>
      <c r="O36" s="92" t="s">
        <v>231</v>
      </c>
      <c r="P36" s="92" t="s">
        <v>232</v>
      </c>
      <c r="Q36" s="92" t="s">
        <v>41</v>
      </c>
    </row>
    <row r="37" spans="1:17" ht="60">
      <c r="A37" s="49">
        <v>25</v>
      </c>
      <c r="B37" s="37">
        <v>1086232741</v>
      </c>
      <c r="C37" s="38">
        <v>44788</v>
      </c>
      <c r="D37" s="38" t="s">
        <v>233</v>
      </c>
      <c r="E37" s="63"/>
      <c r="F37" s="40"/>
      <c r="G37" s="40"/>
      <c r="H37" s="41">
        <v>2500000</v>
      </c>
      <c r="I37" s="40"/>
      <c r="J37" s="41">
        <v>1500000</v>
      </c>
      <c r="K37" s="41">
        <v>1500000</v>
      </c>
      <c r="L37" s="43" t="s">
        <v>234</v>
      </c>
      <c r="M37" s="95">
        <v>30</v>
      </c>
      <c r="N37" s="92" t="s">
        <v>56</v>
      </c>
      <c r="O37" s="92" t="s">
        <v>235</v>
      </c>
      <c r="P37" s="92" t="s">
        <v>236</v>
      </c>
      <c r="Q37" s="92" t="s">
        <v>237</v>
      </c>
    </row>
    <row r="38" spans="1:17" ht="48">
      <c r="A38" s="49">
        <v>26</v>
      </c>
      <c r="B38" s="37">
        <v>3208053467</v>
      </c>
      <c r="C38" s="38">
        <v>44788</v>
      </c>
      <c r="D38" s="38" t="s">
        <v>238</v>
      </c>
      <c r="E38" s="63"/>
      <c r="F38" s="40"/>
      <c r="G38" s="40"/>
      <c r="H38" s="41">
        <v>4800000</v>
      </c>
      <c r="I38" s="40"/>
      <c r="J38" s="41"/>
      <c r="K38" s="41">
        <v>0</v>
      </c>
      <c r="L38" s="43" t="s">
        <v>239</v>
      </c>
      <c r="M38" s="95">
        <v>50</v>
      </c>
      <c r="N38" s="92" t="s">
        <v>56</v>
      </c>
      <c r="O38" s="92" t="s">
        <v>240</v>
      </c>
      <c r="P38" s="92" t="s">
        <v>241</v>
      </c>
      <c r="Q38" s="92" t="s">
        <v>39</v>
      </c>
    </row>
    <row r="39" spans="1:17" ht="78.75">
      <c r="A39" s="49">
        <v>27</v>
      </c>
      <c r="B39" s="37">
        <v>5435426883</v>
      </c>
      <c r="C39" s="38">
        <v>44789</v>
      </c>
      <c r="D39" s="38" t="s">
        <v>242</v>
      </c>
      <c r="E39" s="63"/>
      <c r="F39" s="40"/>
      <c r="G39" s="40"/>
      <c r="H39" s="41">
        <v>5372000</v>
      </c>
      <c r="I39" s="40"/>
      <c r="J39" s="41">
        <v>2686000</v>
      </c>
      <c r="K39" s="41">
        <v>2686000</v>
      </c>
      <c r="L39" s="43" t="s">
        <v>243</v>
      </c>
      <c r="M39" s="95">
        <v>50</v>
      </c>
      <c r="N39" s="92" t="s">
        <v>56</v>
      </c>
      <c r="O39" s="92" t="s">
        <v>244</v>
      </c>
      <c r="P39" s="92" t="s">
        <v>245</v>
      </c>
      <c r="Q39" s="92" t="s">
        <v>246</v>
      </c>
    </row>
  </sheetData>
  <sheetProtection/>
  <mergeCells count="18">
    <mergeCell ref="H6:H7"/>
    <mergeCell ref="D6:D7"/>
    <mergeCell ref="A6:A7"/>
    <mergeCell ref="B6:B7"/>
    <mergeCell ref="C6:C7"/>
    <mergeCell ref="E6:E7"/>
    <mergeCell ref="G6:G7"/>
    <mergeCell ref="F6:F7"/>
    <mergeCell ref="A1:C1"/>
    <mergeCell ref="A2:C2"/>
    <mergeCell ref="A3:Q3"/>
    <mergeCell ref="A4:Q4"/>
    <mergeCell ref="B8:C8"/>
    <mergeCell ref="O6:Q6"/>
    <mergeCell ref="I6:K6"/>
    <mergeCell ref="L6:L7"/>
    <mergeCell ref="M6:M7"/>
    <mergeCell ref="N6:N7"/>
  </mergeCells>
  <conditionalFormatting sqref="D10">
    <cfRule type="duplicateValues" priority="1" dxfId="0">
      <formula>AND(COUNTIF($D$10:$D$10,D10)&gt;1,NOT(ISBLANK(D10)))</formula>
    </cfRule>
  </conditionalFormatting>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V70"/>
  <sheetViews>
    <sheetView tabSelected="1" zoomScale="115" zoomScaleNormal="115" zoomScalePageLayoutView="0" workbookViewId="0" topLeftCell="A1">
      <selection activeCell="J11" sqref="J11"/>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00" t="s">
        <v>4</v>
      </c>
      <c r="B1" s="100"/>
      <c r="C1" s="100"/>
      <c r="D1" s="47"/>
      <c r="E1" s="47"/>
      <c r="H1" s="5"/>
      <c r="I1" s="6"/>
      <c r="K1" s="2"/>
    </row>
    <row r="2" spans="1:11" ht="12">
      <c r="A2" s="101" t="s">
        <v>5</v>
      </c>
      <c r="B2" s="101"/>
      <c r="C2" s="101"/>
      <c r="D2" s="6"/>
      <c r="E2" s="6"/>
      <c r="H2" s="5"/>
      <c r="I2" s="6"/>
      <c r="K2" s="2"/>
    </row>
    <row r="3" spans="1:11" ht="33" customHeight="1">
      <c r="A3" s="112" t="s">
        <v>23</v>
      </c>
      <c r="B3" s="113"/>
      <c r="C3" s="113"/>
      <c r="D3" s="113"/>
      <c r="E3" s="113"/>
      <c r="F3" s="113"/>
      <c r="G3" s="113"/>
      <c r="H3" s="113"/>
      <c r="I3" s="113"/>
      <c r="J3" s="113"/>
      <c r="K3" s="113"/>
    </row>
    <row r="4" spans="1:11" ht="12">
      <c r="A4" s="114" t="s">
        <v>204</v>
      </c>
      <c r="B4" s="114"/>
      <c r="C4" s="114"/>
      <c r="D4" s="114"/>
      <c r="E4" s="114"/>
      <c r="F4" s="114"/>
      <c r="G4" s="114"/>
      <c r="H4" s="114"/>
      <c r="I4" s="114"/>
      <c r="J4" s="114"/>
      <c r="K4" s="114"/>
    </row>
    <row r="5" spans="1:10" ht="12" customHeight="1">
      <c r="A5" s="17"/>
      <c r="B5" s="22"/>
      <c r="C5" s="23"/>
      <c r="D5" s="23"/>
      <c r="E5" s="23"/>
      <c r="F5" s="2"/>
      <c r="J5" s="5"/>
    </row>
    <row r="6" spans="1:11" ht="12" customHeight="1">
      <c r="A6" s="54" t="s">
        <v>12</v>
      </c>
      <c r="B6" s="55" t="s">
        <v>14</v>
      </c>
      <c r="C6" s="56" t="s">
        <v>13</v>
      </c>
      <c r="D6" s="56" t="s">
        <v>33</v>
      </c>
      <c r="E6" s="57" t="s">
        <v>25</v>
      </c>
      <c r="F6" s="54" t="s">
        <v>24</v>
      </c>
      <c r="G6" s="54" t="s">
        <v>26</v>
      </c>
      <c r="H6" s="54" t="s">
        <v>11</v>
      </c>
      <c r="I6" s="54" t="s">
        <v>21</v>
      </c>
      <c r="J6" s="54" t="s">
        <v>27</v>
      </c>
      <c r="K6" s="58" t="s">
        <v>28</v>
      </c>
    </row>
    <row r="7" spans="1:11" ht="12" customHeight="1">
      <c r="A7" s="54">
        <f>A10+A8</f>
        <v>57</v>
      </c>
      <c r="B7" s="59" t="s">
        <v>9</v>
      </c>
      <c r="C7" s="56"/>
      <c r="D7" s="56"/>
      <c r="E7" s="56"/>
      <c r="F7" s="54"/>
      <c r="G7" s="54"/>
      <c r="H7" s="54"/>
      <c r="I7" s="54"/>
      <c r="J7" s="60">
        <f>J8+J10</f>
        <v>313027117</v>
      </c>
      <c r="K7" s="58"/>
    </row>
    <row r="8" spans="1:11" ht="12" customHeight="1">
      <c r="A8" s="24">
        <f>COUNT(A9:A9)</f>
        <v>0</v>
      </c>
      <c r="B8" s="45" t="s">
        <v>32</v>
      </c>
      <c r="C8" s="26"/>
      <c r="D8" s="26"/>
      <c r="E8" s="26"/>
      <c r="F8" s="24"/>
      <c r="G8" s="24"/>
      <c r="H8" s="24"/>
      <c r="I8" s="24"/>
      <c r="J8" s="35">
        <f>SUM(J9:J9)</f>
        <v>0</v>
      </c>
      <c r="K8" s="27"/>
    </row>
    <row r="9" spans="1:17" ht="12">
      <c r="A9" s="70"/>
      <c r="B9" s="71"/>
      <c r="C9" s="72"/>
      <c r="D9" s="71"/>
      <c r="E9" s="73"/>
      <c r="F9" s="74"/>
      <c r="G9" s="75"/>
      <c r="H9" s="76"/>
      <c r="I9" s="76"/>
      <c r="J9" s="77"/>
      <c r="K9" s="77"/>
      <c r="L9" s="69"/>
      <c r="M9" s="69"/>
      <c r="P9" s="69"/>
      <c r="Q9" s="69"/>
    </row>
    <row r="10" spans="1:11" ht="12" customHeight="1">
      <c r="A10" s="24">
        <f>A11</f>
        <v>57</v>
      </c>
      <c r="B10" s="28" t="s">
        <v>30</v>
      </c>
      <c r="C10" s="28"/>
      <c r="D10" s="28"/>
      <c r="E10" s="28"/>
      <c r="F10" s="28"/>
      <c r="G10" s="24"/>
      <c r="H10" s="24"/>
      <c r="I10" s="24"/>
      <c r="J10" s="35">
        <f>J11</f>
        <v>313027117</v>
      </c>
      <c r="K10" s="27"/>
    </row>
    <row r="11" spans="1:11" ht="12.75" customHeight="1">
      <c r="A11" s="24">
        <f>COUNT(A12:A69)</f>
        <v>57</v>
      </c>
      <c r="B11" s="27" t="s">
        <v>31</v>
      </c>
      <c r="C11" s="27"/>
      <c r="D11" s="27"/>
      <c r="E11" s="27"/>
      <c r="F11" s="27"/>
      <c r="G11" s="24"/>
      <c r="H11" s="24"/>
      <c r="I11" s="24"/>
      <c r="J11" s="35">
        <f>SUM(J12:J68)</f>
        <v>313027117</v>
      </c>
      <c r="K11" s="65"/>
    </row>
    <row r="12" spans="1:17" ht="33.75">
      <c r="A12" s="36">
        <v>1</v>
      </c>
      <c r="B12" s="85">
        <v>5463819570</v>
      </c>
      <c r="C12" s="86">
        <v>44160</v>
      </c>
      <c r="D12" s="85">
        <v>5463819570</v>
      </c>
      <c r="E12" s="87">
        <v>44571</v>
      </c>
      <c r="F12" s="88" t="s">
        <v>48</v>
      </c>
      <c r="G12" s="89">
        <v>3</v>
      </c>
      <c r="H12" s="88" t="s">
        <v>36</v>
      </c>
      <c r="I12" s="36" t="s">
        <v>42</v>
      </c>
      <c r="J12" s="48">
        <v>450000</v>
      </c>
      <c r="K12" s="48">
        <v>3050000</v>
      </c>
      <c r="L12" s="69"/>
      <c r="M12" s="69"/>
      <c r="P12" s="69"/>
      <c r="Q12" s="69"/>
    </row>
    <row r="13" spans="1:17" ht="22.5">
      <c r="A13" s="36">
        <v>2</v>
      </c>
      <c r="B13" s="85">
        <v>7694796937</v>
      </c>
      <c r="C13" s="86">
        <v>44225</v>
      </c>
      <c r="D13" s="85">
        <v>7694796937</v>
      </c>
      <c r="E13" s="87">
        <v>44575</v>
      </c>
      <c r="F13" s="88" t="s">
        <v>49</v>
      </c>
      <c r="G13" s="89">
        <v>1</v>
      </c>
      <c r="H13" s="88" t="s">
        <v>50</v>
      </c>
      <c r="I13" s="36" t="s">
        <v>51</v>
      </c>
      <c r="J13" s="48">
        <v>500000</v>
      </c>
      <c r="K13" s="48">
        <v>1000000</v>
      </c>
      <c r="L13" s="69"/>
      <c r="M13" s="69"/>
      <c r="P13" s="69"/>
      <c r="Q13" s="69"/>
    </row>
    <row r="14" spans="1:17" ht="33.75">
      <c r="A14" s="36">
        <v>3</v>
      </c>
      <c r="B14" s="85">
        <v>5454438799</v>
      </c>
      <c r="C14" s="86">
        <v>43563</v>
      </c>
      <c r="D14" s="85">
        <v>5454438799</v>
      </c>
      <c r="E14" s="87">
        <v>44575</v>
      </c>
      <c r="F14" s="88" t="s">
        <v>52</v>
      </c>
      <c r="G14" s="89">
        <v>4</v>
      </c>
      <c r="H14" s="88" t="s">
        <v>53</v>
      </c>
      <c r="I14" s="36" t="s">
        <v>46</v>
      </c>
      <c r="J14" s="48">
        <v>150000</v>
      </c>
      <c r="K14" s="48">
        <v>4150000</v>
      </c>
      <c r="L14" s="69"/>
      <c r="M14" s="69"/>
      <c r="P14" s="69"/>
      <c r="Q14" s="69"/>
    </row>
    <row r="15" spans="1:17" ht="12">
      <c r="A15" s="36">
        <v>4</v>
      </c>
      <c r="B15" s="85">
        <v>1061641656</v>
      </c>
      <c r="C15" s="86">
        <v>42536</v>
      </c>
      <c r="D15" s="85">
        <v>1061641656</v>
      </c>
      <c r="E15" s="87">
        <v>44579</v>
      </c>
      <c r="F15" s="90" t="s">
        <v>54</v>
      </c>
      <c r="G15" s="89">
        <v>6</v>
      </c>
      <c r="H15" s="88" t="s">
        <v>36</v>
      </c>
      <c r="I15" s="36" t="s">
        <v>46</v>
      </c>
      <c r="J15" s="48">
        <v>1500000</v>
      </c>
      <c r="K15" s="48">
        <v>2300000</v>
      </c>
      <c r="L15" s="69"/>
      <c r="M15" s="69"/>
      <c r="P15" s="69"/>
      <c r="Q15" s="69"/>
    </row>
    <row r="16" spans="1:17" ht="12">
      <c r="A16" s="36">
        <v>5</v>
      </c>
      <c r="B16" s="85">
        <v>3251882221</v>
      </c>
      <c r="C16" s="86">
        <v>42726</v>
      </c>
      <c r="D16" s="85">
        <v>3251882221</v>
      </c>
      <c r="E16" s="87">
        <v>44582</v>
      </c>
      <c r="F16" s="88" t="s">
        <v>55</v>
      </c>
      <c r="G16" s="89">
        <v>2</v>
      </c>
      <c r="H16" s="88" t="s">
        <v>36</v>
      </c>
      <c r="I16" s="36" t="s">
        <v>56</v>
      </c>
      <c r="J16" s="48">
        <v>1123159</v>
      </c>
      <c r="K16" s="48">
        <v>2123159</v>
      </c>
      <c r="L16" s="69"/>
      <c r="M16" s="69"/>
      <c r="P16" s="69"/>
      <c r="Q16" s="69"/>
    </row>
    <row r="17" spans="1:17" ht="22.5">
      <c r="A17" s="68">
        <v>6</v>
      </c>
      <c r="B17" s="79" t="s">
        <v>74</v>
      </c>
      <c r="C17" s="80">
        <v>37462</v>
      </c>
      <c r="D17" s="79">
        <v>1021285673</v>
      </c>
      <c r="E17" s="81">
        <v>44586</v>
      </c>
      <c r="F17" s="78" t="s">
        <v>75</v>
      </c>
      <c r="G17" s="82">
        <v>8</v>
      </c>
      <c r="H17" s="78" t="s">
        <v>76</v>
      </c>
      <c r="I17" s="68" t="s">
        <v>77</v>
      </c>
      <c r="J17" s="48">
        <v>1000000</v>
      </c>
      <c r="K17" s="48">
        <v>3800000</v>
      </c>
      <c r="L17" s="69"/>
      <c r="M17" s="69"/>
      <c r="P17" s="69"/>
      <c r="Q17" s="69"/>
    </row>
    <row r="18" spans="1:17" ht="22.5">
      <c r="A18" s="68">
        <v>7</v>
      </c>
      <c r="B18" s="79">
        <v>4341857606</v>
      </c>
      <c r="C18" s="80">
        <v>44334</v>
      </c>
      <c r="D18" s="79">
        <v>4341857606</v>
      </c>
      <c r="E18" s="81">
        <v>44586</v>
      </c>
      <c r="F18" s="78" t="s">
        <v>78</v>
      </c>
      <c r="G18" s="82">
        <v>2</v>
      </c>
      <c r="H18" s="78" t="s">
        <v>36</v>
      </c>
      <c r="I18" s="68" t="s">
        <v>79</v>
      </c>
      <c r="J18" s="48">
        <v>900000</v>
      </c>
      <c r="K18" s="48">
        <v>9700000</v>
      </c>
      <c r="L18" s="69"/>
      <c r="M18" s="69"/>
      <c r="P18" s="69"/>
      <c r="Q18" s="69"/>
    </row>
    <row r="19" spans="1:17" ht="22.5">
      <c r="A19" s="68">
        <v>8</v>
      </c>
      <c r="B19" s="79" t="s">
        <v>80</v>
      </c>
      <c r="C19" s="80">
        <v>38042</v>
      </c>
      <c r="D19" s="79">
        <v>7663484132</v>
      </c>
      <c r="E19" s="81">
        <v>44587</v>
      </c>
      <c r="F19" s="78" t="s">
        <v>81</v>
      </c>
      <c r="G19" s="82">
        <v>6</v>
      </c>
      <c r="H19" s="78" t="s">
        <v>36</v>
      </c>
      <c r="I19" s="68" t="s">
        <v>82</v>
      </c>
      <c r="J19" s="48">
        <v>500000</v>
      </c>
      <c r="K19" s="48">
        <v>3005539.82</v>
      </c>
      <c r="L19" s="69"/>
      <c r="M19" s="69"/>
      <c r="P19" s="69"/>
      <c r="Q19" s="69"/>
    </row>
    <row r="20" spans="1:17" ht="33.75">
      <c r="A20" s="68">
        <v>9</v>
      </c>
      <c r="B20" s="79">
        <v>2103950991</v>
      </c>
      <c r="C20" s="80">
        <v>43594</v>
      </c>
      <c r="D20" s="79">
        <v>2103950991</v>
      </c>
      <c r="E20" s="81">
        <v>44589</v>
      </c>
      <c r="F20" s="78" t="s">
        <v>83</v>
      </c>
      <c r="G20" s="82">
        <v>1</v>
      </c>
      <c r="H20" s="78" t="s">
        <v>36</v>
      </c>
      <c r="I20" s="68" t="s">
        <v>84</v>
      </c>
      <c r="J20" s="48">
        <v>13300000</v>
      </c>
      <c r="K20" s="48">
        <v>43300000</v>
      </c>
      <c r="L20" s="69"/>
      <c r="M20" s="69"/>
      <c r="P20" s="69"/>
      <c r="Q20" s="69"/>
    </row>
    <row r="21" spans="1:17" ht="33.75">
      <c r="A21" s="68">
        <v>10</v>
      </c>
      <c r="B21" s="79">
        <v>9869335533</v>
      </c>
      <c r="C21" s="80">
        <v>43594</v>
      </c>
      <c r="D21" s="79">
        <v>9869335533</v>
      </c>
      <c r="E21" s="81">
        <v>44589</v>
      </c>
      <c r="F21" s="78" t="s">
        <v>85</v>
      </c>
      <c r="G21" s="82">
        <v>1</v>
      </c>
      <c r="H21" s="78" t="s">
        <v>36</v>
      </c>
      <c r="I21" s="68" t="s">
        <v>84</v>
      </c>
      <c r="J21" s="48">
        <v>6100000</v>
      </c>
      <c r="K21" s="48">
        <v>31100000</v>
      </c>
      <c r="L21" s="69"/>
      <c r="M21" s="69"/>
      <c r="P21" s="69"/>
      <c r="Q21" s="69"/>
    </row>
    <row r="22" spans="1:17" ht="12">
      <c r="A22" s="68">
        <v>11</v>
      </c>
      <c r="B22" s="79">
        <v>8712417326</v>
      </c>
      <c r="C22" s="80">
        <v>43298</v>
      </c>
      <c r="D22" s="79">
        <v>8712417326</v>
      </c>
      <c r="E22" s="81">
        <v>44589</v>
      </c>
      <c r="F22" s="78" t="s">
        <v>86</v>
      </c>
      <c r="G22" s="82">
        <v>3</v>
      </c>
      <c r="H22" s="78" t="s">
        <v>41</v>
      </c>
      <c r="I22" s="68" t="s">
        <v>47</v>
      </c>
      <c r="J22" s="48">
        <v>400000</v>
      </c>
      <c r="K22" s="48">
        <v>4000000</v>
      </c>
      <c r="L22" s="69"/>
      <c r="M22" s="69"/>
      <c r="P22" s="69"/>
      <c r="Q22" s="69"/>
    </row>
    <row r="23" spans="1:17" ht="22.5">
      <c r="A23" s="68">
        <v>12</v>
      </c>
      <c r="B23" s="79">
        <v>9951569887</v>
      </c>
      <c r="C23" s="80">
        <v>44201</v>
      </c>
      <c r="D23" s="79">
        <v>9951569887</v>
      </c>
      <c r="E23" s="81">
        <v>44624</v>
      </c>
      <c r="F23" s="78" t="s">
        <v>97</v>
      </c>
      <c r="G23" s="82">
        <v>2</v>
      </c>
      <c r="H23" s="78" t="s">
        <v>36</v>
      </c>
      <c r="I23" s="68" t="s">
        <v>67</v>
      </c>
      <c r="J23" s="48">
        <v>10000000</v>
      </c>
      <c r="K23" s="48">
        <v>110000000</v>
      </c>
      <c r="L23" s="69"/>
      <c r="M23" s="69"/>
      <c r="P23" s="69"/>
      <c r="Q23" s="69"/>
    </row>
    <row r="24" spans="1:17" ht="22.5">
      <c r="A24" s="68">
        <v>13</v>
      </c>
      <c r="B24" s="79">
        <v>8769843229</v>
      </c>
      <c r="C24" s="80">
        <v>43781</v>
      </c>
      <c r="D24" s="79">
        <v>8769843229</v>
      </c>
      <c r="E24" s="81">
        <v>44624</v>
      </c>
      <c r="F24" s="78" t="s">
        <v>98</v>
      </c>
      <c r="G24" s="82">
        <v>3</v>
      </c>
      <c r="H24" s="78" t="s">
        <v>99</v>
      </c>
      <c r="I24" s="68" t="s">
        <v>40</v>
      </c>
      <c r="J24" s="48">
        <v>3000000</v>
      </c>
      <c r="K24" s="48">
        <v>8000000</v>
      </c>
      <c r="L24" s="69"/>
      <c r="M24" s="69"/>
      <c r="P24" s="69"/>
      <c r="Q24" s="69"/>
    </row>
    <row r="25" spans="1:17" ht="22.5">
      <c r="A25" s="68">
        <v>14</v>
      </c>
      <c r="B25" s="79">
        <v>9913678539</v>
      </c>
      <c r="C25" s="80">
        <v>43209</v>
      </c>
      <c r="D25" s="79">
        <v>9913678539</v>
      </c>
      <c r="E25" s="81">
        <v>44624</v>
      </c>
      <c r="F25" s="78" t="s">
        <v>100</v>
      </c>
      <c r="G25" s="82">
        <v>2</v>
      </c>
      <c r="H25" s="78" t="s">
        <v>36</v>
      </c>
      <c r="I25" s="68" t="s">
        <v>101</v>
      </c>
      <c r="J25" s="48">
        <v>1920000</v>
      </c>
      <c r="K25" s="48">
        <v>3720000</v>
      </c>
      <c r="L25" s="69"/>
      <c r="M25" s="69"/>
      <c r="P25" s="69"/>
      <c r="Q25" s="69"/>
    </row>
    <row r="26" spans="1:17" ht="12">
      <c r="A26" s="68">
        <v>15</v>
      </c>
      <c r="B26" s="79" t="s">
        <v>103</v>
      </c>
      <c r="C26" s="80">
        <v>39574</v>
      </c>
      <c r="D26" s="79">
        <v>4355774303</v>
      </c>
      <c r="E26" s="81">
        <v>44629</v>
      </c>
      <c r="F26" s="78" t="s">
        <v>102</v>
      </c>
      <c r="G26" s="82">
        <v>18</v>
      </c>
      <c r="H26" s="78" t="s">
        <v>41</v>
      </c>
      <c r="I26" s="68" t="s">
        <v>29</v>
      </c>
      <c r="J26" s="48">
        <v>25000000</v>
      </c>
      <c r="K26" s="48">
        <v>40000000</v>
      </c>
      <c r="L26" s="69"/>
      <c r="M26" s="69"/>
      <c r="P26" s="69"/>
      <c r="Q26" s="69"/>
    </row>
    <row r="27" spans="1:17" ht="12">
      <c r="A27" s="68">
        <v>16</v>
      </c>
      <c r="B27" s="79">
        <v>7632152125</v>
      </c>
      <c r="C27" s="80">
        <v>43374</v>
      </c>
      <c r="D27" s="79">
        <v>7632152125</v>
      </c>
      <c r="E27" s="81">
        <v>44658</v>
      </c>
      <c r="F27" s="78" t="s">
        <v>108</v>
      </c>
      <c r="G27" s="82">
        <v>5</v>
      </c>
      <c r="H27" s="78" t="s">
        <v>36</v>
      </c>
      <c r="I27" s="68" t="s">
        <v>40</v>
      </c>
      <c r="J27" s="48">
        <v>12211</v>
      </c>
      <c r="K27" s="48">
        <v>3512211</v>
      </c>
      <c r="L27" s="69"/>
      <c r="M27" s="69"/>
      <c r="P27" s="69"/>
      <c r="Q27" s="69"/>
    </row>
    <row r="28" spans="1:17" ht="12">
      <c r="A28" s="68">
        <v>17</v>
      </c>
      <c r="B28" s="79">
        <v>9883785672</v>
      </c>
      <c r="C28" s="80">
        <v>42822</v>
      </c>
      <c r="D28" s="79">
        <v>9883785672</v>
      </c>
      <c r="E28" s="81">
        <v>44659</v>
      </c>
      <c r="F28" s="78" t="s">
        <v>109</v>
      </c>
      <c r="G28" s="82">
        <v>2</v>
      </c>
      <c r="H28" s="78" t="s">
        <v>41</v>
      </c>
      <c r="I28" s="68" t="s">
        <v>110</v>
      </c>
      <c r="J28" s="48">
        <v>26000</v>
      </c>
      <c r="K28" s="48">
        <v>386000</v>
      </c>
      <c r="L28" s="69"/>
      <c r="M28" s="69"/>
      <c r="P28" s="69"/>
      <c r="Q28" s="69"/>
    </row>
    <row r="29" spans="1:17" ht="12">
      <c r="A29" s="68">
        <v>18</v>
      </c>
      <c r="B29" s="79">
        <v>472023000424</v>
      </c>
      <c r="C29" s="80">
        <v>39539</v>
      </c>
      <c r="D29" s="79">
        <v>7640825000</v>
      </c>
      <c r="E29" s="81">
        <v>44659</v>
      </c>
      <c r="F29" s="78" t="s">
        <v>111</v>
      </c>
      <c r="G29" s="82">
        <v>15</v>
      </c>
      <c r="H29" s="78" t="s">
        <v>36</v>
      </c>
      <c r="I29" s="68" t="s">
        <v>101</v>
      </c>
      <c r="J29" s="48">
        <v>1150000</v>
      </c>
      <c r="K29" s="48">
        <v>4236800</v>
      </c>
      <c r="L29" s="69"/>
      <c r="M29" s="69"/>
      <c r="P29" s="69"/>
      <c r="Q29" s="69"/>
    </row>
    <row r="30" spans="1:17" ht="22.5">
      <c r="A30" s="68">
        <v>19</v>
      </c>
      <c r="B30" s="79">
        <v>472043001215</v>
      </c>
      <c r="C30" s="80">
        <v>42104</v>
      </c>
      <c r="D30" s="79">
        <v>6544364410</v>
      </c>
      <c r="E30" s="81">
        <v>44665</v>
      </c>
      <c r="F30" s="78" t="s">
        <v>112</v>
      </c>
      <c r="G30" s="82">
        <v>11</v>
      </c>
      <c r="H30" s="78" t="s">
        <v>113</v>
      </c>
      <c r="I30" s="68" t="s">
        <v>114</v>
      </c>
      <c r="J30" s="48">
        <v>73000000</v>
      </c>
      <c r="K30" s="48">
        <v>815700000</v>
      </c>
      <c r="L30" s="69"/>
      <c r="M30" s="69"/>
      <c r="P30" s="69"/>
      <c r="Q30" s="69"/>
    </row>
    <row r="31" spans="1:17" ht="22.5">
      <c r="A31" s="68">
        <v>20</v>
      </c>
      <c r="B31" s="79" t="s">
        <v>115</v>
      </c>
      <c r="C31" s="80">
        <v>38287</v>
      </c>
      <c r="D31" s="79">
        <v>8736804023</v>
      </c>
      <c r="E31" s="81">
        <v>44665</v>
      </c>
      <c r="F31" s="78" t="s">
        <v>116</v>
      </c>
      <c r="G31" s="82">
        <v>20</v>
      </c>
      <c r="H31" s="78" t="s">
        <v>41</v>
      </c>
      <c r="I31" s="68" t="s">
        <v>29</v>
      </c>
      <c r="J31" s="48">
        <v>1750000</v>
      </c>
      <c r="K31" s="48">
        <v>12120000</v>
      </c>
      <c r="L31" s="69"/>
      <c r="M31" s="69"/>
      <c r="P31" s="69"/>
      <c r="Q31" s="69"/>
    </row>
    <row r="32" spans="1:17" ht="12">
      <c r="A32" s="68">
        <v>21</v>
      </c>
      <c r="B32" s="79">
        <v>472043001202</v>
      </c>
      <c r="C32" s="80">
        <v>42072</v>
      </c>
      <c r="D32" s="79">
        <v>2136255828</v>
      </c>
      <c r="E32" s="81">
        <v>44666</v>
      </c>
      <c r="F32" s="78" t="s">
        <v>117</v>
      </c>
      <c r="G32" s="82">
        <v>2</v>
      </c>
      <c r="H32" s="78" t="s">
        <v>39</v>
      </c>
      <c r="I32" s="68" t="s">
        <v>29</v>
      </c>
      <c r="J32" s="48">
        <v>500000</v>
      </c>
      <c r="K32" s="48">
        <v>1500000</v>
      </c>
      <c r="L32" s="69"/>
      <c r="M32" s="69"/>
      <c r="P32" s="69"/>
      <c r="Q32" s="69"/>
    </row>
    <row r="33" spans="1:17" ht="22.5">
      <c r="A33" s="36">
        <v>22</v>
      </c>
      <c r="B33" s="85">
        <v>8702101358</v>
      </c>
      <c r="C33" s="86">
        <v>43264</v>
      </c>
      <c r="D33" s="85">
        <v>8702101358</v>
      </c>
      <c r="E33" s="87">
        <v>44671</v>
      </c>
      <c r="F33" s="90" t="s">
        <v>118</v>
      </c>
      <c r="G33" s="89">
        <v>5</v>
      </c>
      <c r="H33" s="88" t="s">
        <v>41</v>
      </c>
      <c r="I33" s="36" t="s">
        <v>47</v>
      </c>
      <c r="J33" s="48">
        <v>300000</v>
      </c>
      <c r="K33" s="48">
        <v>1500000</v>
      </c>
      <c r="L33" s="69"/>
      <c r="M33" s="69"/>
      <c r="P33" s="69"/>
      <c r="Q33" s="69"/>
    </row>
    <row r="34" spans="1:17" ht="22.5">
      <c r="A34" s="68">
        <v>23</v>
      </c>
      <c r="B34" s="79">
        <v>472043000105</v>
      </c>
      <c r="C34" s="80">
        <v>39174</v>
      </c>
      <c r="D34" s="79">
        <v>5465211871</v>
      </c>
      <c r="E34" s="81">
        <v>44676</v>
      </c>
      <c r="F34" s="97" t="s">
        <v>132</v>
      </c>
      <c r="G34" s="82">
        <v>11</v>
      </c>
      <c r="H34" s="78" t="s">
        <v>50</v>
      </c>
      <c r="I34" s="68" t="s">
        <v>110</v>
      </c>
      <c r="J34" s="96">
        <v>36000000</v>
      </c>
      <c r="K34" s="96">
        <v>81000000</v>
      </c>
      <c r="L34" s="69"/>
      <c r="M34" s="69"/>
      <c r="P34" s="69"/>
      <c r="Q34" s="69"/>
    </row>
    <row r="35" spans="1:17" ht="12">
      <c r="A35" s="68">
        <v>24</v>
      </c>
      <c r="B35" s="79">
        <v>472043001162</v>
      </c>
      <c r="C35" s="80">
        <v>41928</v>
      </c>
      <c r="D35" s="79">
        <v>5483076186</v>
      </c>
      <c r="E35" s="81">
        <v>44685</v>
      </c>
      <c r="F35" s="97" t="s">
        <v>133</v>
      </c>
      <c r="G35" s="82">
        <v>8</v>
      </c>
      <c r="H35" s="78" t="s">
        <v>36</v>
      </c>
      <c r="I35" s="68" t="s">
        <v>121</v>
      </c>
      <c r="J35" s="96">
        <v>10000000</v>
      </c>
      <c r="K35" s="96">
        <v>60000000</v>
      </c>
      <c r="L35" s="69"/>
      <c r="M35" s="69"/>
      <c r="P35" s="69"/>
      <c r="Q35" s="69"/>
    </row>
    <row r="36" spans="1:17" ht="12">
      <c r="A36" s="68">
        <v>25</v>
      </c>
      <c r="B36" s="79">
        <v>472043001125</v>
      </c>
      <c r="C36" s="80">
        <v>41800</v>
      </c>
      <c r="D36" s="79">
        <v>5482822017</v>
      </c>
      <c r="E36" s="81">
        <v>44686</v>
      </c>
      <c r="F36" s="97" t="s">
        <v>134</v>
      </c>
      <c r="G36" s="82">
        <v>5</v>
      </c>
      <c r="H36" s="78" t="s">
        <v>135</v>
      </c>
      <c r="I36" s="68" t="s">
        <v>56</v>
      </c>
      <c r="J36" s="96">
        <v>7000000</v>
      </c>
      <c r="K36" s="96">
        <v>87000000</v>
      </c>
      <c r="L36" s="69"/>
      <c r="M36" s="69"/>
      <c r="P36" s="69"/>
      <c r="Q36" s="69"/>
    </row>
    <row r="37" spans="1:17" ht="22.5">
      <c r="A37" s="68">
        <v>26</v>
      </c>
      <c r="B37" s="79" t="s">
        <v>136</v>
      </c>
      <c r="C37" s="80">
        <v>37498</v>
      </c>
      <c r="D37" s="79">
        <v>3265153282</v>
      </c>
      <c r="E37" s="81">
        <v>44687</v>
      </c>
      <c r="F37" s="97" t="s">
        <v>137</v>
      </c>
      <c r="G37" s="82">
        <v>4</v>
      </c>
      <c r="H37" s="78" t="s">
        <v>36</v>
      </c>
      <c r="I37" s="68" t="s">
        <v>138</v>
      </c>
      <c r="J37" s="96">
        <v>1000000</v>
      </c>
      <c r="K37" s="96">
        <v>6930000</v>
      </c>
      <c r="L37" s="69"/>
      <c r="M37" s="69"/>
      <c r="P37" s="69"/>
      <c r="Q37" s="69"/>
    </row>
    <row r="38" spans="1:17" ht="22.5">
      <c r="A38" s="68">
        <v>27</v>
      </c>
      <c r="B38" s="79">
        <v>9944326666</v>
      </c>
      <c r="C38" s="80">
        <v>44230</v>
      </c>
      <c r="D38" s="79">
        <v>9944326666</v>
      </c>
      <c r="E38" s="81">
        <v>44690</v>
      </c>
      <c r="F38" s="97" t="s">
        <v>139</v>
      </c>
      <c r="G38" s="82">
        <v>3</v>
      </c>
      <c r="H38" s="78" t="s">
        <v>140</v>
      </c>
      <c r="I38" s="68" t="s">
        <v>67</v>
      </c>
      <c r="J38" s="96">
        <v>7500000</v>
      </c>
      <c r="K38" s="96">
        <v>17000000</v>
      </c>
      <c r="L38" s="69"/>
      <c r="M38" s="69"/>
      <c r="P38" s="69"/>
      <c r="Q38" s="69"/>
    </row>
    <row r="39" spans="1:17" ht="22.5">
      <c r="A39" s="68">
        <v>28</v>
      </c>
      <c r="B39" s="79">
        <v>6502893594</v>
      </c>
      <c r="C39" s="80">
        <v>43263</v>
      </c>
      <c r="D39" s="79">
        <v>6502893594</v>
      </c>
      <c r="E39" s="81">
        <v>44705</v>
      </c>
      <c r="F39" s="97" t="s">
        <v>162</v>
      </c>
      <c r="G39" s="82">
        <v>3</v>
      </c>
      <c r="H39" s="78" t="s">
        <v>36</v>
      </c>
      <c r="I39" s="68" t="s">
        <v>40</v>
      </c>
      <c r="J39" s="96">
        <v>2000000</v>
      </c>
      <c r="K39" s="96">
        <v>10000000</v>
      </c>
      <c r="L39" s="69"/>
      <c r="M39" s="69"/>
      <c r="P39" s="69"/>
      <c r="Q39" s="69"/>
    </row>
    <row r="40" spans="1:17" ht="12">
      <c r="A40" s="68">
        <v>29</v>
      </c>
      <c r="B40" s="79">
        <v>5463819570</v>
      </c>
      <c r="C40" s="80">
        <v>44160</v>
      </c>
      <c r="D40" s="79">
        <v>5463819570</v>
      </c>
      <c r="E40" s="81">
        <v>44705</v>
      </c>
      <c r="F40" s="97" t="s">
        <v>163</v>
      </c>
      <c r="G40" s="82">
        <v>4</v>
      </c>
      <c r="H40" s="78" t="s">
        <v>36</v>
      </c>
      <c r="I40" s="68" t="s">
        <v>42</v>
      </c>
      <c r="J40" s="96">
        <v>100000</v>
      </c>
      <c r="K40" s="96">
        <v>3150000</v>
      </c>
      <c r="L40" s="69"/>
      <c r="M40" s="69"/>
      <c r="P40" s="69"/>
      <c r="Q40" s="69"/>
    </row>
    <row r="41" spans="1:17" ht="12">
      <c r="A41" s="68">
        <v>30</v>
      </c>
      <c r="B41" s="79" t="s">
        <v>164</v>
      </c>
      <c r="C41" s="80">
        <v>37686</v>
      </c>
      <c r="D41" s="79">
        <v>9811263886</v>
      </c>
      <c r="E41" s="81">
        <v>44708</v>
      </c>
      <c r="F41" s="97" t="s">
        <v>165</v>
      </c>
      <c r="G41" s="82">
        <v>8</v>
      </c>
      <c r="H41" s="78" t="s">
        <v>36</v>
      </c>
      <c r="I41" s="68" t="s">
        <v>82</v>
      </c>
      <c r="J41" s="96">
        <v>720000</v>
      </c>
      <c r="K41" s="96">
        <v>4920000</v>
      </c>
      <c r="L41" s="69"/>
      <c r="M41" s="69"/>
      <c r="P41" s="69"/>
      <c r="Q41" s="69"/>
    </row>
    <row r="42" spans="1:17" ht="22.5">
      <c r="A42" s="68">
        <v>31</v>
      </c>
      <c r="B42" s="79">
        <v>2141906201</v>
      </c>
      <c r="C42" s="80">
        <v>43878</v>
      </c>
      <c r="D42" s="79">
        <v>2141906201</v>
      </c>
      <c r="E42" s="81">
        <v>44714</v>
      </c>
      <c r="F42" s="97" t="s">
        <v>166</v>
      </c>
      <c r="G42" s="82">
        <v>2</v>
      </c>
      <c r="H42" s="78" t="s">
        <v>167</v>
      </c>
      <c r="I42" s="68" t="s">
        <v>37</v>
      </c>
      <c r="J42" s="96">
        <v>345000</v>
      </c>
      <c r="K42" s="96">
        <v>1845000</v>
      </c>
      <c r="L42" s="69"/>
      <c r="M42" s="69"/>
      <c r="P42" s="69"/>
      <c r="Q42" s="69"/>
    </row>
    <row r="43" spans="1:17" ht="22.5">
      <c r="A43" s="68">
        <v>32</v>
      </c>
      <c r="B43" s="79">
        <v>6566778300</v>
      </c>
      <c r="C43" s="80">
        <v>44515</v>
      </c>
      <c r="D43" s="79">
        <v>6566778300</v>
      </c>
      <c r="E43" s="81">
        <v>44721</v>
      </c>
      <c r="F43" s="97" t="s">
        <v>168</v>
      </c>
      <c r="G43" s="82">
        <v>1</v>
      </c>
      <c r="H43" s="78" t="s">
        <v>36</v>
      </c>
      <c r="I43" s="68" t="s">
        <v>46</v>
      </c>
      <c r="J43" s="96">
        <v>5000000</v>
      </c>
      <c r="K43" s="96">
        <v>15000000</v>
      </c>
      <c r="L43" s="69"/>
      <c r="M43" s="69"/>
      <c r="P43" s="69"/>
      <c r="Q43" s="69"/>
    </row>
    <row r="44" spans="1:17" ht="33.75">
      <c r="A44" s="68">
        <v>33</v>
      </c>
      <c r="B44" s="79" t="s">
        <v>169</v>
      </c>
      <c r="C44" s="80">
        <v>37279</v>
      </c>
      <c r="D44" s="79">
        <v>5426373274</v>
      </c>
      <c r="E44" s="81">
        <v>44725</v>
      </c>
      <c r="F44" s="97" t="s">
        <v>170</v>
      </c>
      <c r="G44" s="82">
        <v>11</v>
      </c>
      <c r="H44" s="78" t="s">
        <v>38</v>
      </c>
      <c r="I44" s="68" t="s">
        <v>101</v>
      </c>
      <c r="J44" s="96">
        <v>3000000</v>
      </c>
      <c r="K44" s="96">
        <v>10000000</v>
      </c>
      <c r="L44" s="69"/>
      <c r="M44" s="69"/>
      <c r="P44" s="69"/>
      <c r="Q44" s="69"/>
    </row>
    <row r="45" spans="1:17" ht="22.5">
      <c r="A45" s="68">
        <v>34</v>
      </c>
      <c r="B45" s="79">
        <v>300</v>
      </c>
      <c r="C45" s="80">
        <v>38163</v>
      </c>
      <c r="D45" s="79">
        <v>4314578564</v>
      </c>
      <c r="E45" s="81">
        <v>44727</v>
      </c>
      <c r="F45" s="97" t="s">
        <v>171</v>
      </c>
      <c r="G45" s="82">
        <v>10</v>
      </c>
      <c r="H45" s="78" t="s">
        <v>50</v>
      </c>
      <c r="I45" s="68" t="s">
        <v>43</v>
      </c>
      <c r="J45" s="96">
        <v>7200000</v>
      </c>
      <c r="K45" s="96">
        <v>176860000</v>
      </c>
      <c r="L45" s="69"/>
      <c r="M45" s="69"/>
      <c r="P45" s="69"/>
      <c r="Q45" s="69"/>
    </row>
    <row r="46" spans="1:17" ht="12">
      <c r="A46" s="68">
        <v>35</v>
      </c>
      <c r="B46" s="79">
        <v>5441562566</v>
      </c>
      <c r="C46" s="80">
        <v>42465</v>
      </c>
      <c r="D46" s="79">
        <v>5441562566</v>
      </c>
      <c r="E46" s="81">
        <v>44732</v>
      </c>
      <c r="F46" s="97" t="s">
        <v>172</v>
      </c>
      <c r="G46" s="82">
        <v>7</v>
      </c>
      <c r="H46" s="78" t="s">
        <v>173</v>
      </c>
      <c r="I46" s="68" t="s">
        <v>45</v>
      </c>
      <c r="J46" s="96">
        <v>1000000</v>
      </c>
      <c r="K46" s="96">
        <v>15000000</v>
      </c>
      <c r="L46" s="69"/>
      <c r="M46" s="69"/>
      <c r="P46" s="69"/>
      <c r="Q46" s="69"/>
    </row>
    <row r="47" spans="1:17" ht="22.5">
      <c r="A47" s="68">
        <v>36</v>
      </c>
      <c r="B47" s="79">
        <v>6520130076</v>
      </c>
      <c r="C47" s="80">
        <v>43489</v>
      </c>
      <c r="D47" s="79">
        <v>6520130076</v>
      </c>
      <c r="E47" s="81">
        <v>44734</v>
      </c>
      <c r="F47" s="97" t="s">
        <v>174</v>
      </c>
      <c r="G47" s="82">
        <v>3</v>
      </c>
      <c r="H47" s="78" t="s">
        <v>39</v>
      </c>
      <c r="I47" s="68" t="s">
        <v>56</v>
      </c>
      <c r="J47" s="96">
        <v>9000000</v>
      </c>
      <c r="K47" s="96">
        <v>19000000</v>
      </c>
      <c r="L47" s="69"/>
      <c r="M47" s="69"/>
      <c r="P47" s="69"/>
      <c r="Q47" s="69"/>
    </row>
    <row r="48" spans="1:17" ht="22.5">
      <c r="A48" s="68">
        <v>37</v>
      </c>
      <c r="B48" s="79" t="s">
        <v>175</v>
      </c>
      <c r="C48" s="80">
        <v>34065</v>
      </c>
      <c r="D48" s="79">
        <v>9831806955</v>
      </c>
      <c r="E48" s="81">
        <v>44734</v>
      </c>
      <c r="F48" s="97" t="s">
        <v>176</v>
      </c>
      <c r="G48" s="82">
        <v>7</v>
      </c>
      <c r="H48" s="78" t="s">
        <v>177</v>
      </c>
      <c r="I48" s="68" t="s">
        <v>79</v>
      </c>
      <c r="J48" s="96">
        <v>2300000</v>
      </c>
      <c r="K48" s="96">
        <v>10000000</v>
      </c>
      <c r="L48" s="69"/>
      <c r="M48" s="69"/>
      <c r="P48" s="69"/>
      <c r="Q48" s="69"/>
    </row>
    <row r="49" spans="1:17" ht="22.5">
      <c r="A49" s="68">
        <v>38</v>
      </c>
      <c r="B49" s="79">
        <v>472043000724</v>
      </c>
      <c r="C49" s="80">
        <v>39811</v>
      </c>
      <c r="D49" s="79">
        <v>8726238704</v>
      </c>
      <c r="E49" s="81">
        <v>44746</v>
      </c>
      <c r="F49" s="97" t="s">
        <v>197</v>
      </c>
      <c r="G49" s="82">
        <v>7</v>
      </c>
      <c r="H49" s="78" t="s">
        <v>41</v>
      </c>
      <c r="I49" s="68" t="s">
        <v>29</v>
      </c>
      <c r="J49" s="96">
        <v>2000000</v>
      </c>
      <c r="K49" s="96">
        <v>6000000</v>
      </c>
      <c r="L49" s="69"/>
      <c r="M49" s="69"/>
      <c r="P49" s="69"/>
      <c r="Q49" s="69"/>
    </row>
    <row r="50" spans="1:17" ht="33.75">
      <c r="A50" s="68">
        <v>39</v>
      </c>
      <c r="B50" s="79">
        <v>5493580201</v>
      </c>
      <c r="C50" s="80">
        <v>43222</v>
      </c>
      <c r="D50" s="79">
        <v>5493580201</v>
      </c>
      <c r="E50" s="81">
        <v>44748</v>
      </c>
      <c r="F50" s="97" t="s">
        <v>198</v>
      </c>
      <c r="G50" s="82">
        <v>5</v>
      </c>
      <c r="H50" s="78" t="s">
        <v>38</v>
      </c>
      <c r="I50" s="68" t="s">
        <v>46</v>
      </c>
      <c r="J50" s="96">
        <v>4584774</v>
      </c>
      <c r="K50" s="96">
        <v>52084774</v>
      </c>
      <c r="L50" s="69"/>
      <c r="M50" s="69"/>
      <c r="P50" s="69"/>
      <c r="Q50" s="69"/>
    </row>
    <row r="51" spans="1:17" ht="22.5">
      <c r="A51" s="68">
        <v>40</v>
      </c>
      <c r="B51" s="79">
        <v>4368131070</v>
      </c>
      <c r="C51" s="80">
        <v>43832</v>
      </c>
      <c r="D51" s="79">
        <v>4368131070</v>
      </c>
      <c r="E51" s="81">
        <v>44749</v>
      </c>
      <c r="F51" s="97" t="s">
        <v>199</v>
      </c>
      <c r="G51" s="82">
        <v>4</v>
      </c>
      <c r="H51" s="78" t="s">
        <v>38</v>
      </c>
      <c r="I51" s="68" t="s">
        <v>40</v>
      </c>
      <c r="J51" s="96">
        <v>3500000</v>
      </c>
      <c r="K51" s="96">
        <v>33500000</v>
      </c>
      <c r="L51" s="69"/>
      <c r="M51" s="69"/>
      <c r="P51" s="69"/>
      <c r="Q51" s="69"/>
    </row>
    <row r="52" spans="1:17" ht="12">
      <c r="A52" s="68">
        <v>41</v>
      </c>
      <c r="B52" s="79">
        <v>7671830881</v>
      </c>
      <c r="C52" s="80">
        <v>44328</v>
      </c>
      <c r="D52" s="79">
        <v>7671830881</v>
      </c>
      <c r="E52" s="81">
        <v>44753</v>
      </c>
      <c r="F52" s="97" t="s">
        <v>200</v>
      </c>
      <c r="G52" s="82">
        <v>2</v>
      </c>
      <c r="H52" s="78" t="s">
        <v>38</v>
      </c>
      <c r="I52" s="68" t="s">
        <v>51</v>
      </c>
      <c r="J52" s="96">
        <v>511005</v>
      </c>
      <c r="K52" s="96">
        <v>3511005</v>
      </c>
      <c r="L52" s="69"/>
      <c r="M52" s="69"/>
      <c r="P52" s="69"/>
      <c r="Q52" s="69"/>
    </row>
    <row r="53" spans="1:17" ht="12">
      <c r="A53" s="68">
        <v>42</v>
      </c>
      <c r="B53" s="79">
        <v>1076301801</v>
      </c>
      <c r="C53" s="80">
        <v>42262</v>
      </c>
      <c r="D53" s="79">
        <v>1076301801</v>
      </c>
      <c r="E53" s="81">
        <v>44757</v>
      </c>
      <c r="F53" s="97" t="s">
        <v>201</v>
      </c>
      <c r="G53" s="82">
        <v>4</v>
      </c>
      <c r="H53" s="78" t="s">
        <v>44</v>
      </c>
      <c r="I53" s="68" t="s">
        <v>37</v>
      </c>
      <c r="J53" s="96">
        <v>2229145</v>
      </c>
      <c r="K53" s="96">
        <v>3689145</v>
      </c>
      <c r="L53" s="69"/>
      <c r="M53" s="69"/>
      <c r="P53" s="69"/>
      <c r="Q53" s="69"/>
    </row>
    <row r="54" spans="1:17" ht="12">
      <c r="A54" s="68">
        <v>43</v>
      </c>
      <c r="B54" s="79">
        <v>4368404143</v>
      </c>
      <c r="C54" s="80">
        <v>42257</v>
      </c>
      <c r="D54" s="79">
        <v>4368404143</v>
      </c>
      <c r="E54" s="81">
        <v>44760</v>
      </c>
      <c r="F54" s="97" t="s">
        <v>202</v>
      </c>
      <c r="G54" s="82">
        <v>14</v>
      </c>
      <c r="H54" s="78" t="s">
        <v>36</v>
      </c>
      <c r="I54" s="68" t="s">
        <v>84</v>
      </c>
      <c r="J54" s="96">
        <v>1850000</v>
      </c>
      <c r="K54" s="96">
        <v>8950000</v>
      </c>
      <c r="L54" s="69"/>
      <c r="M54" s="69"/>
      <c r="P54" s="69"/>
      <c r="Q54" s="69"/>
    </row>
    <row r="55" spans="1:16" ht="22.5">
      <c r="A55" s="68">
        <v>44</v>
      </c>
      <c r="B55" s="79">
        <v>4306207120</v>
      </c>
      <c r="C55" s="80">
        <v>43941</v>
      </c>
      <c r="D55" s="79">
        <v>4306207120</v>
      </c>
      <c r="E55" s="81">
        <v>44760</v>
      </c>
      <c r="F55" s="97" t="s">
        <v>203</v>
      </c>
      <c r="G55" s="82">
        <v>3</v>
      </c>
      <c r="H55" s="78" t="s">
        <v>38</v>
      </c>
      <c r="I55" s="68" t="s">
        <v>143</v>
      </c>
      <c r="J55" s="96">
        <v>300000</v>
      </c>
      <c r="K55" s="96">
        <v>800000</v>
      </c>
      <c r="L55" s="69"/>
      <c r="M55" s="69"/>
      <c r="P55" s="69"/>
    </row>
    <row r="56" spans="1:22" s="10" customFormat="1" ht="22.5">
      <c r="A56" s="139">
        <v>45</v>
      </c>
      <c r="B56" s="128">
        <v>472023000220</v>
      </c>
      <c r="C56" s="129">
        <v>39318</v>
      </c>
      <c r="D56" s="128">
        <v>4326709050</v>
      </c>
      <c r="E56" s="129">
        <v>44767</v>
      </c>
      <c r="F56" s="130" t="s">
        <v>247</v>
      </c>
      <c r="G56" s="131">
        <v>13</v>
      </c>
      <c r="H56" s="131" t="s">
        <v>248</v>
      </c>
      <c r="I56" s="131" t="s">
        <v>138</v>
      </c>
      <c r="J56" s="132">
        <v>5000000</v>
      </c>
      <c r="K56" s="133">
        <v>30000000</v>
      </c>
      <c r="L56" s="125"/>
      <c r="M56" s="126"/>
      <c r="N56" s="134"/>
      <c r="O56" s="135"/>
      <c r="P56" s="136"/>
      <c r="Q56" s="137"/>
      <c r="R56" s="137"/>
      <c r="U56" s="137"/>
      <c r="V56" s="137"/>
    </row>
    <row r="57" spans="1:22" s="10" customFormat="1" ht="45">
      <c r="A57" s="139">
        <v>46</v>
      </c>
      <c r="B57" s="128">
        <v>47222001104</v>
      </c>
      <c r="C57" s="129">
        <v>41715</v>
      </c>
      <c r="D57" s="128">
        <v>5408222231</v>
      </c>
      <c r="E57" s="129">
        <v>44771</v>
      </c>
      <c r="F57" s="130" t="s">
        <v>249</v>
      </c>
      <c r="G57" s="131">
        <v>3</v>
      </c>
      <c r="H57" s="131" t="s">
        <v>36</v>
      </c>
      <c r="I57" s="131" t="s">
        <v>40</v>
      </c>
      <c r="J57" s="132">
        <v>19000000</v>
      </c>
      <c r="K57" s="133">
        <v>30000000</v>
      </c>
      <c r="L57" s="125"/>
      <c r="M57" s="126"/>
      <c r="N57" s="134"/>
      <c r="O57" s="135"/>
      <c r="P57" s="136"/>
      <c r="Q57" s="137"/>
      <c r="R57" s="137"/>
      <c r="U57" s="137"/>
      <c r="V57" s="137"/>
    </row>
    <row r="58" spans="1:22" s="10" customFormat="1" ht="11.25">
      <c r="A58" s="139">
        <v>47</v>
      </c>
      <c r="B58" s="128">
        <v>472043001171</v>
      </c>
      <c r="C58" s="129">
        <v>41968</v>
      </c>
      <c r="D58" s="128">
        <v>8736364816</v>
      </c>
      <c r="E58" s="129">
        <v>44774</v>
      </c>
      <c r="F58" s="130" t="s">
        <v>250</v>
      </c>
      <c r="G58" s="131">
        <v>2</v>
      </c>
      <c r="H58" s="131" t="s">
        <v>36</v>
      </c>
      <c r="I58" s="131" t="s">
        <v>46</v>
      </c>
      <c r="J58" s="132">
        <v>650000</v>
      </c>
      <c r="K58" s="133">
        <v>3650000</v>
      </c>
      <c r="L58" s="125"/>
      <c r="M58" s="126"/>
      <c r="N58" s="134"/>
      <c r="O58" s="135"/>
      <c r="P58" s="136"/>
      <c r="Q58" s="137"/>
      <c r="R58" s="137"/>
      <c r="U58" s="137"/>
      <c r="V58" s="137"/>
    </row>
    <row r="59" spans="1:22" s="10" customFormat="1" ht="11.25">
      <c r="A59" s="139">
        <v>48</v>
      </c>
      <c r="B59" s="128" t="s">
        <v>251</v>
      </c>
      <c r="C59" s="129">
        <v>37477</v>
      </c>
      <c r="D59" s="128">
        <v>8797160978</v>
      </c>
      <c r="E59" s="129">
        <v>44774</v>
      </c>
      <c r="F59" s="130" t="s">
        <v>252</v>
      </c>
      <c r="G59" s="131">
        <v>3</v>
      </c>
      <c r="H59" s="131" t="s">
        <v>248</v>
      </c>
      <c r="I59" s="131" t="s">
        <v>29</v>
      </c>
      <c r="J59" s="132">
        <v>2000000</v>
      </c>
      <c r="K59" s="133">
        <v>12500000</v>
      </c>
      <c r="L59" s="125"/>
      <c r="M59" s="126"/>
      <c r="N59" s="134"/>
      <c r="O59" s="135"/>
      <c r="P59" s="136"/>
      <c r="Q59" s="137"/>
      <c r="R59" s="137"/>
      <c r="U59" s="137"/>
      <c r="V59" s="137"/>
    </row>
    <row r="60" spans="1:22" s="10" customFormat="1" ht="11.25">
      <c r="A60" s="139">
        <v>49</v>
      </c>
      <c r="B60" s="128" t="s">
        <v>253</v>
      </c>
      <c r="C60" s="129">
        <v>35241</v>
      </c>
      <c r="D60" s="128">
        <v>2152552120</v>
      </c>
      <c r="E60" s="129">
        <v>44776</v>
      </c>
      <c r="F60" s="130" t="s">
        <v>254</v>
      </c>
      <c r="G60" s="131">
        <v>6</v>
      </c>
      <c r="H60" s="131" t="s">
        <v>50</v>
      </c>
      <c r="I60" s="131" t="s">
        <v>143</v>
      </c>
      <c r="J60" s="132">
        <v>1749782</v>
      </c>
      <c r="K60" s="133">
        <v>12036322</v>
      </c>
      <c r="L60" s="125"/>
      <c r="M60" s="126"/>
      <c r="N60" s="134"/>
      <c r="O60" s="135"/>
      <c r="P60" s="136"/>
      <c r="Q60" s="137"/>
      <c r="R60" s="137"/>
      <c r="U60" s="137"/>
      <c r="V60" s="137"/>
    </row>
    <row r="61" spans="1:22" s="10" customFormat="1" ht="45">
      <c r="A61" s="139">
        <v>50</v>
      </c>
      <c r="B61" s="128" t="s">
        <v>255</v>
      </c>
      <c r="C61" s="129">
        <v>38714</v>
      </c>
      <c r="D61" s="128">
        <v>6548026531</v>
      </c>
      <c r="E61" s="129">
        <v>44777</v>
      </c>
      <c r="F61" s="130" t="s">
        <v>256</v>
      </c>
      <c r="G61" s="131">
        <v>9</v>
      </c>
      <c r="H61" s="131" t="s">
        <v>38</v>
      </c>
      <c r="I61" s="131" t="s">
        <v>110</v>
      </c>
      <c r="J61" s="132">
        <v>500000</v>
      </c>
      <c r="K61" s="133">
        <v>2000000</v>
      </c>
      <c r="L61" s="125"/>
      <c r="M61" s="126"/>
      <c r="N61" s="134"/>
      <c r="O61" s="135"/>
      <c r="P61" s="136"/>
      <c r="Q61" s="137"/>
      <c r="R61" s="137"/>
      <c r="U61" s="137"/>
      <c r="V61" s="137"/>
    </row>
    <row r="62" spans="1:22" s="10" customFormat="1" ht="22.5">
      <c r="A62" s="139">
        <v>51</v>
      </c>
      <c r="B62" s="128" t="s">
        <v>257</v>
      </c>
      <c r="C62" s="129">
        <v>37643</v>
      </c>
      <c r="D62" s="128">
        <v>1050807844</v>
      </c>
      <c r="E62" s="129">
        <v>44781</v>
      </c>
      <c r="F62" s="130" t="s">
        <v>258</v>
      </c>
      <c r="G62" s="131">
        <v>11</v>
      </c>
      <c r="H62" s="131" t="s">
        <v>76</v>
      </c>
      <c r="I62" s="131" t="s">
        <v>114</v>
      </c>
      <c r="J62" s="132">
        <v>1000000</v>
      </c>
      <c r="K62" s="133">
        <v>8500000</v>
      </c>
      <c r="L62" s="125"/>
      <c r="M62" s="126"/>
      <c r="N62" s="134"/>
      <c r="O62" s="135"/>
      <c r="P62" s="136"/>
      <c r="Q62" s="137"/>
      <c r="R62" s="137"/>
      <c r="U62" s="137"/>
      <c r="V62" s="137"/>
    </row>
    <row r="63" spans="1:22" s="10" customFormat="1" ht="22.5">
      <c r="A63" s="139">
        <v>52</v>
      </c>
      <c r="B63" s="128">
        <v>3262542880</v>
      </c>
      <c r="C63" s="129">
        <v>43836</v>
      </c>
      <c r="D63" s="128">
        <v>3262542880</v>
      </c>
      <c r="E63" s="129">
        <v>44782</v>
      </c>
      <c r="F63" s="130" t="s">
        <v>259</v>
      </c>
      <c r="G63" s="131">
        <v>2</v>
      </c>
      <c r="H63" s="131" t="s">
        <v>39</v>
      </c>
      <c r="I63" s="131" t="s">
        <v>94</v>
      </c>
      <c r="J63" s="132">
        <v>44000</v>
      </c>
      <c r="K63" s="133">
        <v>2344000</v>
      </c>
      <c r="L63" s="125"/>
      <c r="M63" s="126"/>
      <c r="N63" s="134"/>
      <c r="O63" s="135"/>
      <c r="P63" s="136"/>
      <c r="Q63" s="137"/>
      <c r="R63" s="137"/>
      <c r="U63" s="137"/>
      <c r="V63" s="137"/>
    </row>
    <row r="64" spans="1:22" s="10" customFormat="1" ht="22.5">
      <c r="A64" s="139">
        <v>53</v>
      </c>
      <c r="B64" s="128">
        <v>9822637259</v>
      </c>
      <c r="C64" s="129">
        <v>44078</v>
      </c>
      <c r="D64" s="128">
        <v>9822637259</v>
      </c>
      <c r="E64" s="129">
        <v>44782</v>
      </c>
      <c r="F64" s="130" t="s">
        <v>260</v>
      </c>
      <c r="G64" s="131">
        <v>2</v>
      </c>
      <c r="H64" s="131" t="s">
        <v>191</v>
      </c>
      <c r="I64" s="131" t="s">
        <v>94</v>
      </c>
      <c r="J64" s="132">
        <v>2500000</v>
      </c>
      <c r="K64" s="133">
        <v>5604300</v>
      </c>
      <c r="L64" s="125"/>
      <c r="M64" s="126"/>
      <c r="N64" s="134"/>
      <c r="O64" s="135"/>
      <c r="P64" s="136"/>
      <c r="Q64" s="137"/>
      <c r="R64" s="137"/>
      <c r="U64" s="137"/>
      <c r="V64" s="137"/>
    </row>
    <row r="65" spans="1:22" s="10" customFormat="1" ht="11.25">
      <c r="A65" s="139">
        <v>54</v>
      </c>
      <c r="B65" s="128">
        <v>6555551352</v>
      </c>
      <c r="C65" s="129">
        <v>42396</v>
      </c>
      <c r="D65" s="128">
        <v>6555551352</v>
      </c>
      <c r="E65" s="129">
        <v>44788</v>
      </c>
      <c r="F65" s="130" t="s">
        <v>261</v>
      </c>
      <c r="G65" s="131">
        <v>5</v>
      </c>
      <c r="H65" s="131" t="s">
        <v>39</v>
      </c>
      <c r="I65" s="131" t="s">
        <v>110</v>
      </c>
      <c r="J65" s="138">
        <v>12000000</v>
      </c>
      <c r="K65" s="132">
        <v>33500000</v>
      </c>
      <c r="L65" s="127"/>
      <c r="M65" s="126"/>
      <c r="N65" s="134"/>
      <c r="O65" s="135"/>
      <c r="P65" s="136"/>
      <c r="Q65" s="137"/>
      <c r="R65" s="137"/>
      <c r="U65" s="137"/>
      <c r="V65" s="137"/>
    </row>
    <row r="66" spans="1:22" s="10" customFormat="1" ht="22.5">
      <c r="A66" s="139">
        <v>55</v>
      </c>
      <c r="B66" s="128">
        <v>472043000061</v>
      </c>
      <c r="C66" s="129">
        <v>39111</v>
      </c>
      <c r="D66" s="128">
        <v>7613360412</v>
      </c>
      <c r="E66" s="129">
        <v>44788</v>
      </c>
      <c r="F66" s="130" t="s">
        <v>262</v>
      </c>
      <c r="G66" s="131">
        <v>10</v>
      </c>
      <c r="H66" s="131" t="s">
        <v>36</v>
      </c>
      <c r="I66" s="131" t="s">
        <v>37</v>
      </c>
      <c r="J66" s="132">
        <v>1000000</v>
      </c>
      <c r="K66" s="133">
        <v>11200000</v>
      </c>
      <c r="L66" s="125"/>
      <c r="M66" s="126"/>
      <c r="N66" s="134"/>
      <c r="O66" s="135"/>
      <c r="P66" s="136"/>
      <c r="Q66" s="137"/>
      <c r="R66" s="137"/>
      <c r="U66" s="137"/>
      <c r="V66" s="137"/>
    </row>
    <row r="67" spans="1:22" s="10" customFormat="1" ht="22.5">
      <c r="A67" s="139">
        <v>56</v>
      </c>
      <c r="B67" s="128" t="s">
        <v>263</v>
      </c>
      <c r="C67" s="129">
        <v>38272</v>
      </c>
      <c r="D67" s="128">
        <v>1077711536</v>
      </c>
      <c r="E67" s="129">
        <v>44789</v>
      </c>
      <c r="F67" s="130" t="s">
        <v>264</v>
      </c>
      <c r="G67" s="131">
        <v>8</v>
      </c>
      <c r="H67" s="131" t="s">
        <v>265</v>
      </c>
      <c r="I67" s="131" t="s">
        <v>29</v>
      </c>
      <c r="J67" s="132">
        <v>9862041</v>
      </c>
      <c r="K67" s="133">
        <v>18862041</v>
      </c>
      <c r="L67" s="125"/>
      <c r="M67" s="126"/>
      <c r="N67" s="134"/>
      <c r="O67" s="135"/>
      <c r="P67" s="136"/>
      <c r="Q67" s="137"/>
      <c r="R67" s="137"/>
      <c r="U67" s="137"/>
      <c r="V67" s="137"/>
    </row>
    <row r="68" spans="1:22" s="10" customFormat="1" ht="11.25">
      <c r="A68" s="140">
        <v>57</v>
      </c>
      <c r="B68" s="128">
        <v>1083521935</v>
      </c>
      <c r="C68" s="129">
        <v>43056</v>
      </c>
      <c r="D68" s="128">
        <v>1083521935</v>
      </c>
      <c r="E68" s="129">
        <v>44790</v>
      </c>
      <c r="F68" s="130" t="s">
        <v>266</v>
      </c>
      <c r="G68" s="131">
        <v>4</v>
      </c>
      <c r="H68" s="131" t="s">
        <v>41</v>
      </c>
      <c r="I68" s="131" t="s">
        <v>110</v>
      </c>
      <c r="J68" s="132">
        <v>8000000</v>
      </c>
      <c r="K68" s="138">
        <v>48000000</v>
      </c>
      <c r="L68" s="125"/>
      <c r="M68" s="126"/>
      <c r="N68" s="134"/>
      <c r="O68" s="135"/>
      <c r="P68" s="136"/>
      <c r="Q68" s="137"/>
      <c r="R68" s="137"/>
      <c r="U68" s="137"/>
      <c r="V68" s="137"/>
    </row>
    <row r="69" ht="12">
      <c r="A69" s="6"/>
    </row>
    <row r="70" ht="12">
      <c r="A70" s="6"/>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2022-10-25T03:56:55Z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QY5UZ4ZQWDMN-2102554853-240</vt:lpwstr>
  </property>
  <property fmtid="{D5CDD505-2E9C-101B-9397-08002B2CF9AE}" pid="4" name="_dlc_DocIdItemGu">
    <vt:lpwstr>980fffb2-83fb-40fd-9b61-234e57de772b</vt:lpwstr>
  </property>
  <property fmtid="{D5CDD505-2E9C-101B-9397-08002B2CF9AE}" pid="5" name="_dlc_DocIdU">
    <vt:lpwstr>http://testweb.dongnai.gov.vn:8809/_layouts/15/DocIdRedir.aspx?ID=QY5UZ4ZQWDMN-2102554853-240, QY5UZ4ZQWDMN-2102554853-240</vt:lpwstr>
  </property>
</Properties>
</file>