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8190" tabRatio="671" activeTab="1"/>
  </bookViews>
  <sheets>
    <sheet name="CM-T10.2022" sheetId="1" r:id="rId1"/>
    <sheet name="ĐC-T10.2022" sheetId="2" r:id="rId2"/>
  </sheets>
  <definedNames>
    <definedName name="_xlnm.Print_Titles" localSheetId="0">'CM-T10.2022'!$6:$7</definedName>
    <definedName name="_xlnm.Print_Titles" localSheetId="1">'ĐC-T10.2022'!$6:$6</definedName>
  </definedNames>
  <calcPr fullCalcOnLoad="1"/>
</workbook>
</file>

<file path=xl/sharedStrings.xml><?xml version="1.0" encoding="utf-8"?>
<sst xmlns="http://schemas.openxmlformats.org/spreadsheetml/2006/main" count="505" uniqueCount="324">
  <si>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</si>
  <si>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</si>
  <si>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</si>
  <si>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</si>
  <si>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</si>
  <si>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</si>
  <si>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</si>
  <si>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</si>
  <si>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</si>
  <si>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</si>
  <si>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</si>
  <si>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</si>
  <si>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</si>
  <si>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</si>
  <si>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</si>
  <si>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</si>
  <si>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</si>
  <si>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</si>
  <si>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</si>
  <si>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</si>
  <si>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</si>
  <si>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</si>
  <si>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</si>
  <si>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</si>
  <si>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</si>
  <si>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</si>
  <si>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</si>
  <si>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</si>
  <si>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</si>
  <si>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</si>
  <si>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BAN QLKCN</t>
  </si>
  <si>
    <t>TĂNG VỐN ĐẦU TƯ</t>
  </si>
  <si>
    <t>SỞ KHĐT</t>
  </si>
  <si>
    <t>GCNĐKĐT</t>
  </si>
  <si>
    <t>Loại hình DN</t>
  </si>
  <si>
    <t>Số GCNĐKĐT</t>
  </si>
  <si>
    <t>Hàn Quốc</t>
  </si>
  <si>
    <t>Long Thành</t>
  </si>
  <si>
    <t>Hong Kong</t>
  </si>
  <si>
    <t>Singapore</t>
  </si>
  <si>
    <t>LABS</t>
  </si>
  <si>
    <t>Nhật Bản</t>
  </si>
  <si>
    <t>Hố Nai - gđ 2</t>
  </si>
  <si>
    <t>Nhơn Trạch III</t>
  </si>
  <si>
    <t>Úc</t>
  </si>
  <si>
    <t>Long Khánh</t>
  </si>
  <si>
    <t>Giang Điền</t>
  </si>
  <si>
    <t>Long Đức</t>
  </si>
  <si>
    <t>NHÀ MÁY YOUNCHANG GST (tên cũ là NHÀ MÁY CÔNG TY TNHH YOUNCHANG GST TẠI ĐỒNG NAI)</t>
  </si>
  <si>
    <t>NHÀ MÁY CỦA CÔNG TY BELIEVELIGHT ELECTRONICS</t>
  </si>
  <si>
    <t>Đài Loan</t>
  </si>
  <si>
    <t>Sông Mây</t>
  </si>
  <si>
    <t>NHÀ MÁY SẢN XUẤT CỦA CÔNG TY TNHH SPORTPET CONSUMER PRODUCTS VIỆT NAM TẠI KCN GIANG ĐIỀN</t>
  </si>
  <si>
    <t>Hoa Kỳ</t>
  </si>
  <si>
    <t>NHÀ MÁY ELENSYS TP. HỒ CHÍ MINH</t>
  </si>
  <si>
    <t>CÔNG TY TNHH NASAN HCM VIỆT NAM</t>
  </si>
  <si>
    <t>An Phước</t>
  </si>
  <si>
    <t>NHÀ MÁY CÔNG TY TNHH EPS VINA</t>
  </si>
  <si>
    <t>Sản xuất các sản phẩm xốp từ Polystyrene; Sản xuất các sản phẩm pallet bằng gỗ.</t>
  </si>
  <si>
    <t>CÔNG TY TRÁCH NHIỆM HỮU HẠN EPS VINA</t>
  </si>
  <si>
    <t>Xưởng E06, đường số 6, Khu công nghiệp Hố Nai - giai đoạn 2, phường Phước Tân, thành phố Biên Hòa, tỉnh Đồng Nai, Việt Nam</t>
  </si>
  <si>
    <t>NHÀ MÁY GIẢI PHÁP DINH DƯỠNG VIỆT NAM</t>
  </si>
  <si>
    <t>Sản xuất phụ gia; thực phẩm bổ sung vi chất; chất hỗ trợ chế biến thực phẩm; các loại hương liệu và nguyên liệu công nghiệp dùng cho thực phẩm.</t>
  </si>
  <si>
    <t>CÔNG TY TNHH BRENNTAG VIỆT NAM</t>
  </si>
  <si>
    <t>120 Hoàng Hoa Thám, Phường 7, quận Bình Thạnh, Thành phố Hồ Chí Minh, Việt Nam.</t>
  </si>
  <si>
    <t>NHÀ XƯỞNG CHO THUÊ CÔNG TY HỮU HẠN CƠ KHÍ ĐỘNG LỰC TOÀN CẦU</t>
  </si>
  <si>
    <t>Cho thuê nhà xưởng và các công trình phụ trợ.</t>
  </si>
  <si>
    <t>Hố Nai</t>
  </si>
  <si>
    <t>CÔNG TY HỮU HẠN CƠ KHÍ ĐỘNG LỰC TOÀN CẦU</t>
  </si>
  <si>
    <t>Lô số 7, Khu công nghiệp Giang Điền, xã Giang Điền, huyện Trảng Bom, tỉnh Đồng Nai, Việt Nam.</t>
  </si>
  <si>
    <t>NHÀ MÁY ĐIỆN LẠNH JOONG ANG VIỆT NAM</t>
  </si>
  <si>
    <t>Sản xuất các thiết bị, hệ thống làm lạnh và giữ lạnh công nghiệp và dân dụng (không bao gồm công đoạn xi mạ).
Thực hiện dịch vụ bảo trì, bảo dưỡng, sửa chữa sản phẩm.
Thực hiện dịch vụ tư vấn kỹ thuật.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</si>
  <si>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Ông HONG, GI DO</t>
  </si>
  <si>
    <t>107-503 Oksu-dong Raemian Apartment, 15, Maebong-gil, Seongdong-gu, Seoul, Korea, 04733.</t>
  </si>
  <si>
    <t>144/GP-KCN-ĐN</t>
  </si>
  <si>
    <t>CÔNG TY TRÁCH NHIỆM HỮU HẠN ACE PACIFIC VIỆT NAM</t>
  </si>
  <si>
    <t>Samoa</t>
  </si>
  <si>
    <t>Nhơn Trạch I</t>
  </si>
  <si>
    <t>HỆ THỐNG SẢN XUẤT POLYOL KPX CHEMICAL VINA</t>
  </si>
  <si>
    <t>Gò Dầu</t>
  </si>
  <si>
    <t>270/GP-KCN-ĐN</t>
  </si>
  <si>
    <t>CÔNG TY TRÁCH NHIỆM HỮU HẠN SHINHAN VINA</t>
  </si>
  <si>
    <t>Loteco</t>
  </si>
  <si>
    <t>CHI NHÁNH NHÀ MÁY SẢN XUẤT CỐP PHA NHÔM - CÔNG TY TRÁCH NHIỆM HỮU HẠN MỘT THÀNH VIÊN VIỆT NAM GS INDUSTRY</t>
  </si>
  <si>
    <t>Nhơn Trạch VI</t>
  </si>
  <si>
    <t>CHI NHÁNH NHÀ MÁY SẢN XUẤT THANG MÁY - CÔNG TY TRÁCH NHIỆM HỮU HẠN MỘT THÀNH VIÊN VIỆT NAM GS INDUSTRY</t>
  </si>
  <si>
    <t>CÔNG TY TNHH MINATO SEIKO VIỆT NAM</t>
  </si>
  <si>
    <t>DỰ ÁN KHO CHỨA HÀNG KFOOD NHƠN TRẠCH ĐỒNG NAI</t>
  </si>
  <si>
    <t>Cho thuê kho.
Dịch vụ kho bãi và lưu giữ hàng hóa.</t>
  </si>
  <si>
    <t>DMNT</t>
  </si>
  <si>
    <t>CÔNG TY TNHH THƯƠNG MẠI QUỐC TẾ KFOOD</t>
  </si>
  <si>
    <t>Một phần lô CN-4, Khu công nghiệp Phú Nghĩa, xã Phú Nghĩa, huyện Chương Mỹ, thành phố Hà Nội, Việt Nam.</t>
  </si>
  <si>
    <t>NHÀ MÁY CÔNG NGHỆ GIÀY DÉP FRAMAS</t>
  </si>
  <si>
    <t>Sản xuất các bộ phận bằng nhựa dùng trong ngành công nghiệp sản xuất giày như: đế giày, miếng lót giày, miếng trang trí giày và các phụ kiện giày khác.
Sản xuất các bộ phận bằng nhựa dùng trong ngành công nghiệp đồ chơi và túi xách như: bóng nhựa, đinh nhựa dùng cho túi xách,…</t>
  </si>
  <si>
    <t>NT II - Nhơn Phú</t>
  </si>
  <si>
    <t>FRAMAS HONG KONG LIMITED</t>
  </si>
  <si>
    <t>14/F Tern Centre Tower 2, No. 251 Queen’s Road Central, Hong Kong, China.</t>
  </si>
  <si>
    <t>NHÀ MÁY HANSOL ELECTRONICS VIETNAM HO NAI</t>
  </si>
  <si>
    <t>NHÀ MÁY YIN HWA SHOES LASTS VIET NAM</t>
  </si>
  <si>
    <t>British 
Virgin Islands</t>
  </si>
  <si>
    <t>DỰ ÁN NHÀ MÁY SẢN XUẤT BỌC NỘI THẤT XE MYOUNGSUNG VINA</t>
  </si>
  <si>
    <t>Nhơn Trạch I</t>
  </si>
  <si>
    <t>CÔNG TY TNHH MATSUYA R&amp;D (VIỆT NAM)</t>
  </si>
  <si>
    <t>472043000465</t>
  </si>
  <si>
    <t>NHÀ MÁY CÔNG NGHỆ KIM LOẠI MAYA</t>
  </si>
  <si>
    <t>Sản xuất đầu gậy đánh golf, linh kiện đầu golf.
Gia công linh kiện ngũ kim.</t>
  </si>
  <si>
    <t>CÔNG TY TNHH ADVANCED MULTITECH (VIỆT NAM)</t>
  </si>
  <si>
    <t>Đường số 4, Khu công nghiệp Nhơn Trạch III (phân khu Formosa), thị trấn Hiệp Phước, huyện Nhơn Trạch, tỉnh Đồng Nai, Việt Nam.</t>
  </si>
  <si>
    <t>NHÀ MÁY CÔNG TY TNHH CHEMBASE VINA</t>
  </si>
  <si>
    <t>CÔNG TY TNHH AD-TECHNO VIỆT NAM</t>
  </si>
  <si>
    <t>Nhơn Trạch III - gđ 2</t>
  </si>
  <si>
    <t>CÔNG TY TNHH PHOSPIN</t>
  </si>
  <si>
    <t>CÔNG TY TRÁCH NHIỆM HỮU HẠN HYOSUNG ĐỒNG NAI</t>
  </si>
  <si>
    <t>Thổ Nhĩ Kỳ</t>
  </si>
  <si>
    <t>Nhơn Trạch V</t>
  </si>
  <si>
    <t>328/GP-KCN-ĐN</t>
  </si>
  <si>
    <t>CÔNG TY TRÁCH NHIỆM HỮU HẠN NHỰA SAKAGUCHI VIỆT NAM</t>
  </si>
  <si>
    <t>CÔNG TY TNHH UNICITY LABS VIỆT NAM</t>
  </si>
  <si>
    <t>CÔNG TY TNHH KAWAMURA ELECTRIC VIỆT NAM</t>
  </si>
  <si>
    <t>NHÀ MÁY S TECH VIỆT NAM</t>
  </si>
  <si>
    <t>Sản xuất, gia công giày dép và các chi tiết của chúng.
Sản xuất túi xách các loại.
Sản xuất các sản phẩm may mặc (không bao gồm công đoạn nhuộm).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</si>
  <si>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NT II - Lộc Khang</t>
  </si>
  <si>
    <t>CÔNG TY TNHH MOA VINA</t>
  </si>
  <si>
    <t>Thuê nhà xưởng DNTN Hồng Ngân, đường số 9, Khu công nghiệp Tam Phước, phường Tam Phước, thành phố Biên Hòa, tỉnh Đồng Nai, Việt Nam.</t>
  </si>
  <si>
    <t>CÔNG TY TNHH TRANSON HCM</t>
  </si>
  <si>
    <t>Sản xuất, gia công, lắp ráp các loại biến áp, cuộn cảm, cuộn kháng trở và các linh kiện điện tử khác; sản xuất gia công lắp ráp bản mạch PCB (trong quy trình sản xuất không bao gồm công đoạn xi mạ).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</si>
  <si>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TRANSON CO., LTD</t>
  </si>
  <si>
    <t>1st Floor, New Plant, 60, Gasandigital 2-ro, Geumcheon-gu, Seoul (Gasan-dong), Korea.</t>
  </si>
  <si>
    <t>NHỰA TALI VIỆT NAM</t>
  </si>
  <si>
    <t>Sản xuất các chi tiết nhựa phục vụ ngành công nghiệp sản xuất ô tô.</t>
  </si>
  <si>
    <t>Ông WANG, WEI CHI</t>
  </si>
  <si>
    <t>17F-1.457 Cheng Kong Road, Taiwan City 703, Taiwan.</t>
  </si>
  <si>
    <t>DỰ ÁN CÔNG NGHỆ NĂNG LƯỢNG CSB (VIỆT NAM)</t>
  </si>
  <si>
    <t>CÔNG TY TNHH CHEMTROVINA</t>
  </si>
  <si>
    <t>CÔNG TY TNHH VOLCAFE VIỆT NAM</t>
  </si>
  <si>
    <t>Anh</t>
  </si>
  <si>
    <t>55/GP-ĐN</t>
  </si>
  <si>
    <t>CÔNG TY TRÁCH NHIỆM HỮU HẠN A FIRST VINA</t>
  </si>
  <si>
    <t>Tam Phước</t>
  </si>
  <si>
    <t>DỰ ÁN CÔNG TY TNHH NỘI THẤT GỖ DA FANG</t>
  </si>
  <si>
    <t>Belize</t>
  </si>
  <si>
    <t>NHÀ MÁY SẢN XUẤT CÔNG TY TNHH VISION INTERNATIONAL TẠI ĐỒNG NAI</t>
  </si>
  <si>
    <t>Sản xuất, lắp ráp linh kiện, các sản phẩm gậy đánh golf và đầu golf.
Sản xuất cán golf.</t>
  </si>
  <si>
    <t>Biên Hòa II</t>
  </si>
  <si>
    <t>CÔNG TY TNHH VISION INTERNATIONAL</t>
  </si>
  <si>
    <t>Số 19, Đại lộ Hữu Nghị, Khu công nghiệp Việt Nam - Singapore, phường Bình Hòa, thành phố Thuận An, tỉnh Bình Dương, Việt Nam.</t>
  </si>
  <si>
    <t>DỰ ÁN CỦA CÔNG TY TNHH IRON MOUNTAIN TẠI TỈNH ĐỒNG NAI</t>
  </si>
  <si>
    <t>Dịch vụ lưu giữ hàng hóa.
Dịch vụ chuẩn bị đầu vào; dịch vụ xử lý dữ liệu và sắp xếp theo bảng; dịch vụ cơ sở dữ liệu; dịch vụ chuẩn bị dữ liệu.</t>
  </si>
  <si>
    <t>CÔNG TY TNHH IRON MOUNTAIN VIỆT NAM</t>
  </si>
  <si>
    <t>Phòng 612 Cowork05, tầng 6, Mê Linh Point Tower, số 2, đường Ngô Đức Kế, phường Bến Nghé, Quận 1, Thành phố Hồ Chí Minh, Việt Nam.</t>
  </si>
  <si>
    <t>NHÀ MÁY SẢN XUẤT CỦA CÔNG TY TNHH KASAI SEIKI VIỆT NAM</t>
  </si>
  <si>
    <t>Sản xuất các loại đầu nối, khớp nối kim loại dùng cho máy lạnh, máy giặt… (không có công đoạn xi mạ).</t>
  </si>
  <si>
    <t>KASAI SEIKI MFG.CO.,LTD.</t>
  </si>
  <si>
    <t>4720 Nakasu, Suwa, Nagano, Japan</t>
  </si>
  <si>
    <t>DỰ ÁN MATSUMOTO PRECISION VIỆT NAM</t>
  </si>
  <si>
    <t>Sản xuất, gia công các bộ phận máy móc chính xác (thanh ray MXS và ray định hướng…) (không bao gồm công đoạn xi mạ).</t>
  </si>
  <si>
    <t>MATSUMOTO PRECISION CO., LTD.</t>
  </si>
  <si>
    <t>68, Aza Omi, Shiokawamachi Kofune, Kitakata-shi, Fukushima, Japan</t>
  </si>
  <si>
    <t>NHÀ MÁY SẢN XUẤT MOTOR</t>
  </si>
  <si>
    <t>Sản xuất động cơ điện và các bộ phận dùng để sản xuất động cơ điện: stator.
Sản xuất động cơ điện và các bộ phận dùng để sản xuất động cơ điện: motor.
Sửa chữa, bảo hành động cơ điện (motor) và các máy móc thiết bị liên quan (không bao gồm sửa chữa, bảo dưỡng tàu biển, máy bay hoặc các phương tiện và thiết bị vận tải khác).
Lắp đặt các loại động cơ điện (motor) và các máy móc thiết bị liên quan.
Thực hiện dịch vụ tư vấn kỹ thuật (chuẩn bị và thực hiện các dự án có liên quan đến động cơ điện (motor).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</si>
  <si>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HYOSUNG HEAVY INDUSTRIES CORPORATION</t>
  </si>
  <si>
    <t>119, Mapo-daero, Mapo-gu, Seoul, Korea</t>
  </si>
  <si>
    <t>NHÀ MÁY SẢN XUẤT CÔNG TY TNHH ILYANG OPO VIỆT NAM</t>
  </si>
  <si>
    <t>NHÀ MÁY YOUNCHANG GST</t>
  </si>
  <si>
    <t>202/GP-KCN-ĐN</t>
  </si>
  <si>
    <t>CÔNG TY TNHH DONG - IL INTERLINING</t>
  </si>
  <si>
    <t>DỰ ÁN CÔNG TY TNHH CÔNG NGHIỆP AEREM</t>
  </si>
  <si>
    <t>Luxembourg</t>
  </si>
  <si>
    <t>NHÀ MÁY SẢN XUẤT, GIA CÔNG KSM ENG VINA</t>
  </si>
  <si>
    <t>110/GP-KCN-ĐN</t>
  </si>
  <si>
    <t>CÔNG TY TRÁCH NHIỆM HỮU HẠN SẢN XUẤT THUN VÀ NGUYÊN LIỆU MAY PREMIER (VIỆT NAM)</t>
  </si>
  <si>
    <t>CÔNG TY TRÁCH NHIỆM HỮU HẠN FORMOSA TAFFETA ĐỒNG NAI</t>
  </si>
  <si>
    <t>CÔNG TY TNHH NYG (VIỆT NAM)</t>
  </si>
  <si>
    <t>Thái Lan</t>
  </si>
  <si>
    <t>NHÀ MÁY CHẾ BIẾN THỰC PHẨM OLAM VIỆT NAM</t>
  </si>
  <si>
    <t>577/GP</t>
  </si>
  <si>
    <t>CÔNG TY TRÁCH NHIỆM HỮU HẠN U.I.C VIỆT NAM</t>
  </si>
  <si>
    <t>Indonesia</t>
  </si>
  <si>
    <t>NHÀ MÁY SẢN XUẤT NYLON-VN2</t>
  </si>
  <si>
    <t>Sản xuất sợi nylon 6 (sợi nylon).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</si>
  <si>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HYOSUNG TNC CORPORATION</t>
  </si>
  <si>
    <t>CÔNG TY TNHH MOLVIZADAH SONS VIỆT NAM CORPORATION</t>
  </si>
  <si>
    <t>Chế biến và bảo quản hạt điều, tiêu, cà phê và các loại nông sản khác.
Dịch vụ tư vấn quản lý.
Dịch vụ nghiên cứu thị trường.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hoặc không thuộc diện hạn chế theo cam kết quốc tế trong các điều ước quốc tế mà Việt Nam là thành viên.</t>
  </si>
  <si>
    <t>Xuân Lộc</t>
  </si>
  <si>
    <t>CÔNG TY TNHH MOLVIZADAH SONS VIỆT NAM</t>
  </si>
  <si>
    <t>Số 38/6 Tân Cảng, Phòng 6.1 Lầu 6, Phường 25, quận Bình Thạnh, Thành phố Hồ Chí Minh, Việt Nam.</t>
  </si>
  <si>
    <t>Afghanistan</t>
  </si>
  <si>
    <t>DỰ ÁN CÔNG TY TNHH ZHI ER XING VIỆT NAM</t>
  </si>
  <si>
    <t>Sản xuất, lắp ráp các linh kiện phụ tùng, các bộ phận chi tiết bằng nhựa và kim loại cho các loại máy móc thiết bị công nghiệp và dân dụng (không có công đoạn xi mạ).</t>
  </si>
  <si>
    <t>CHANGZHOU ZHIERHANG IMPORT AND EXPORT CO., LTD. (tên tiếng Việt là CÔNG TY TNHH XNK TRI NHĨ HÀNG THƯỜNG CHÂU)</t>
  </si>
  <si>
    <t>No.13, Nan zhou lu Street, Wu jinguo National Hi-tech Industrial Development Zone, Wutan ward, Chang zhou city, Jiang su province, China.</t>
  </si>
  <si>
    <t>Trung Quốc</t>
  </si>
  <si>
    <t>NHÀ MÁY CHAMATEX ASIA</t>
  </si>
  <si>
    <t>Sản xuất, hoàn thiện các loại vải dệt dùng cho đồ thể thao và may mặc (trong quy trỉnh sản xuất không bao gồm công đoạn nhuộm).</t>
  </si>
  <si>
    <t>CHAMATEX</t>
  </si>
  <si>
    <t>Munas 1285 Route de Saint-Romain d'Ay 07290 Ardoix, France.</t>
  </si>
  <si>
    <t>Pháp</t>
  </si>
  <si>
    <t>CÔNG TY TNHH CÔNG NGHIỆP SANSEI VIỆT NAM</t>
  </si>
  <si>
    <t>TRUNG TÂM KHO VẬN THÔNG MINH CAINIAO ĐỒNG NAI (tên cũ là CÔNG TY TNHH TOP EARNER INTERNATIONAL GIANG ĐIỀN)</t>
  </si>
  <si>
    <t>NHÀ MÁY TOPBAND SMART ĐỒNG NAI (VIỆT NAM)</t>
  </si>
  <si>
    <t>NHÀ MÁY THỦY TINH HONGFEI</t>
  </si>
  <si>
    <t>CÔNG TY TNHH DUROCOLOUR VIỆT NAM</t>
  </si>
  <si>
    <t>CÔNG TY TNHH HAESUNG VIỆT NAM</t>
  </si>
  <si>
    <t>NHÀ MÁY SẢN XUẤT CÔNG TY TNHH PHỤ LIỆU MAY MẶC BTL</t>
  </si>
  <si>
    <t>TRUNG TÂM ANH NGỮ OLA TẠI LONG KHÁNH</t>
  </si>
  <si>
    <t xml:space="preserve"> '- Cung cấp các dịch vụ liên quan đến đào tạo ngoại ngữ;
 - Tổ chức thi chứng chỉ Anh ngữ quốc tế. 
- Hướng dẫn du học nước ngoài (tư vấn du học); 
- Dịch vụ tư vấn quản lý giáo dục.</t>
  </si>
  <si>
    <t xml:space="preserve"> 07/03/2028</t>
  </si>
  <si>
    <t>Long KHánh</t>
  </si>
  <si>
    <t>CÔNG TY TNHH ILA VIỆT NAM</t>
  </si>
  <si>
    <t>Số 146, đường Nguyễn Đình Chiểu, phường Võ Thị Sáu, Quận 3, Thành phố Hồ Chí Minh.</t>
  </si>
  <si>
    <t>BritishVirginIslands</t>
  </si>
  <si>
    <t>NHÀ MÁY CÔNG TY TNHH AEP GUMI VINA</t>
  </si>
  <si>
    <t>Sản xuất, gia công tấm nhựa, thanh nhựa, đồ gá, zig,… bằng nhựa dùng cho thiết bị điện tử, điện thoại di động, máy tự động hoá.
Sản xuất, gia công đồ gá, zig,… bằng kim loại dùng cho thiết bị điện tử, điện thoại di động, máy tự động hoá, các chi tiết máy.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trong các điều ước quốc tế mà Việt Nam là thành viên.</t>
  </si>
  <si>
    <t>1. AEP CO., LTD.
2. GUMI POLYMER CO., LTD.</t>
  </si>
  <si>
    <t>Bi-dong, 7, Goryeomsandan-ro, Cheongbuk-eup, Pyeongtaek-si, Gyeonggi-do, Korea.
73 (kongdandong), Suchyul-daero, Gumi-si, Gyeongsangbuk-do, Korea.</t>
  </si>
  <si>
    <t>NHÀ MÁY SẢN XUẤT - CÔNG TY TNHH KỸ THUẬT VÀ XÂY DỰNG KOVIS TẠI ĐỒNG NAI</t>
  </si>
  <si>
    <t>Sản xuất ống, vòi và các đồ làm mối nối bằng sắt đúc, bằng thép đúc.
Sản xuất thùng, bể chứa và dụng cụ chứa đựng bằng kim loại.
Sản xuất thiết bị đo lường, kiểm tra, định hướng và điều khiển.
Sản xuất máy bơm, máy nén, vòi và van khác.</t>
  </si>
  <si>
    <t>CÔNG TY TNHH KỸ THUẬT VÀ XÂY DỰNG KOVIS</t>
  </si>
  <si>
    <t>Đường số 10, tổng kho Sacombank, Khu công nghiệp Sóng Thần 1, phường Dĩ An, thành phố Dĩ An, tỉnh Bình Dương, Việt Nam.</t>
  </si>
  <si>
    <t>NHÀ MÁY CÔNG TY TNHH CÔNG NGHỆ CAIXIANG VIỆT NAM</t>
  </si>
  <si>
    <t>Sản xuất, lắp ráp, gia công máy thông dụng dùng trong ngành cơ điện, công nghiệp, dân dụng, điện tử, viễn thông.
Sản xuất, lắp ráp thiết bị điện sử dụng trong ngành cơ điện, công nghiệp, dân dụng, điện tử - viễn thông.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trong các điều ước quốc tế mà Việt Nam là thành viên.</t>
  </si>
  <si>
    <t>JIANGSU ELEPHANT GARDEN MACHINERY CO., LTD.</t>
  </si>
  <si>
    <t>No. 8, Longhui Road, National High-tech Industrial Development Zone, Wujin Distric, Changzhou City, Jiangsu Province, China.</t>
  </si>
  <si>
    <t>DỰ ÁN CÔNG TY TNHH EMIVEST FEEDMILL VIỆT NAM - CHI NHÁNH NHƠN TRẠCH</t>
  </si>
  <si>
    <t>Sản xuất các sản phẩm từ trứng.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</si>
  <si>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CÔNG TY TNHH EMIVEST FEEDMILL VIỆT NAM</t>
  </si>
  <si>
    <t>Lô A-11A-CN, Khu công nghiệp Bàu Bàng, thị trấn Lai Uyên, huyện Bàu Bàng, tỉnh Bình Dương, Việt Nam.</t>
  </si>
  <si>
    <t>Malaysia</t>
  </si>
  <si>
    <t>NHÀ MÁY KAWAJUN VIỆT NAM</t>
  </si>
  <si>
    <t>Sản xuất giá, kệ hàng, giá trưng bày sản phẩm.
Sản xuất xe đẩy hàng.
Dịch vụ lắp đặt, bảo dưỡng và sửa chữa đi kèm với các sản phẩm kim loại, máy móc và thiết bị.
Dịch vụ hỗ trợ khác liên quan đến vận tải (dịch vụ đại lý vận tải hàng hóa).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</si>
  <si>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KAWAJUN CO., LTD.</t>
  </si>
  <si>
    <t>3-15-1 Nihonbashi, Hamacho, Chuo-ku, Tokyo 103-0007, Japan.</t>
  </si>
  <si>
    <t>NHÀ MÁY FULL TECH (VIỆT NAM)</t>
  </si>
  <si>
    <t>Sản xuất đế giày carbon.
Sản xuất khung xe đạp carbon.
Sản xuất gậy khúc côn cầu trên băng.</t>
  </si>
  <si>
    <t>FULL TECH (Cayman) CO., LTD</t>
  </si>
  <si>
    <t>The Grand Pavilion Commercial Centre Oleander Way, 802 West Bay Road, P.O.Box 32052 Grand Cayman KY1-1208, Cayman Islands.</t>
  </si>
  <si>
    <t>Cayman Islands</t>
  </si>
  <si>
    <t>NHÀ MÁY CHẾ BIẾN VÀ ĐÓNG GÓI NÔNG SẢN DẠNG HẠT</t>
  </si>
  <si>
    <t>Sơ chế, chế biến và đóng gói các hạt ăn được (hạt điều, hạt hạnh nhân, hạt hồ trăn, hạt óc chó, hạt macca, hạt hạch Brazil, hạt đậu phộng và các loại hạt khác) và các sản phẩm nông sản khác.</t>
  </si>
  <si>
    <t>CÔNG TY TNHH CHẾ BIẾN THỰC PHẨM OLAM VIỆT NAM</t>
  </si>
  <si>
    <t>Lô L, đường số 6, Khu công nghiệp An Phước, xã An Phước, huyện Long Thành, tỉnh Đồng Nai, Việt Nam.</t>
  </si>
  <si>
    <t>DỰ ÁN SẢN XUẤT VÀ CÔNG NGHỆ CỦA CÔNG TY TNHH VIESSMANN TẠI ĐỒNG NAI.</t>
  </si>
  <si>
    <t xml:space="preserve">Sản xuất máy nước nóng điện.
Sản xuất máy lọc nước.
Sản xuất máy lọc không khí.
Sản xuất máy bơm nhiệt.
Dịch vụ lắp ráp, lắp đặt máy móc thiết bị công nghiệp.
Dịch vụ sửa chữa, bảo dưỡng máy móc thiết bị. 
Dịch vụ tư vấn quản lý. </t>
  </si>
  <si>
    <t>VIESSMANN CLIMATE SOLUTIONS SE</t>
  </si>
  <si>
    <t xml:space="preserve">Viessmannstraβe 1, 35108 Allendorf (Eder), Germany. </t>
  </si>
  <si>
    <t>Đức</t>
  </si>
  <si>
    <t>CÔNG TY TRÁCH NHIỆM HỮU HẠN XÂY DỰNG HO TEAM</t>
  </si>
  <si>
    <t>Seychelles</t>
  </si>
  <si>
    <t>NHÀ MÁY SẢN XUẤT CỦA CÔNG TY TNHH DONGJIN TEXTILE VINA, TẠI KCN LỘC AN - BÌNH SƠN, HUYỆN LONG THÀNH, TỈNH ĐỒNG NAI</t>
  </si>
  <si>
    <t>CÔNG TY TNHH JINMYUNG</t>
  </si>
  <si>
    <t>146/GP-KCN-ĐN</t>
  </si>
  <si>
    <t>CÔNG TY TNHH JIANGSU JING MENG (VN)</t>
  </si>
  <si>
    <t>1607/GP</t>
  </si>
  <si>
    <t>CÔNG TY CỔ PHẦN CHIEN YOU VIỆT NAM</t>
  </si>
  <si>
    <t>436/GP-KCN-ĐN</t>
  </si>
  <si>
    <t>DỰ ÁN CÔNG TY TNHH THỜI TRANG VIETNAM TALENT (tên cũ là CÔNG TY TRÁCH NHIỆM HỮU HẠN CÔNG NGHIỆP HỖ THÀNH)</t>
  </si>
  <si>
    <t>63/GP-ĐN</t>
  </si>
  <si>
    <t>CÔNG TY TRÁCH NHIỆM HỮU HẠN  SUNYAD VIỆT NAM TECHNOLOGY</t>
  </si>
  <si>
    <t>NHÀ MÁY CÔNG TY TNHH KỸ THUẬT PACIFIC VIEW</t>
  </si>
  <si>
    <t>NHÀ MÁY CÔNG TY TNHH ĐIỆN TỬ STRONKIN VIỆT NAM</t>
  </si>
  <si>
    <t>CÔNG TY TNHH WEB-PRO (VIETNAM)</t>
  </si>
  <si>
    <t>DỰ ÁN CÔNG TY TRÁCH NHIỆM HỮU HẠN CHOSUN VINA</t>
  </si>
  <si>
    <t>324/GP-KCN-ĐN</t>
  </si>
  <si>
    <t>CÔNG TY TRÁCH NHIỆM HỮU HẠN QUỐC TẾ FLEMING VIỆT NAM</t>
  </si>
  <si>
    <t>British
Virgin Islands</t>
  </si>
  <si>
    <t>CÔNG TY TNHH AICA LAMINATES VIỆT NAM</t>
  </si>
  <si>
    <t>DỰ ÁN KHO BỒN CHỨA TẠI CẢNG GÒ DẦU A – CÔNG TY TNHH TOP SOLVENT (VIỆT NAM</t>
  </si>
  <si>
    <t>Vận hành kho chứa, bồn bể chiết rót và lưu giữ hàng hóa phục vụ hoạt động của doanh nghiệp.
Cung ứng dịch vụ lưu trữ hóa chất ở thể lỏng trong bồn chứa, phuy hoặc các thiết bị chuyên dụng.</t>
  </si>
  <si>
    <t xml:space="preserve">Công ty TNHH Top Solvent (Việt Nam) </t>
  </si>
  <si>
    <t>Khu công nghiệp Gò Dầu, xã Phước Thái, huyện Long Thành, tỉnh Đồng Nai.</t>
  </si>
  <si>
    <t>NHÀ MÁY SẢN PHẨM VÀ DỊCH  VỤ Q VIỆT NAM</t>
  </si>
  <si>
    <t xml:space="preserve">Sản xuất và gia công sản phẩm bao bì cách nhiệt từ vải và plastic.
Thực hiện dịch vụ bảo trì, bảo dưỡng, sửa chữa sản phẩm.
Thực hiện dịch vụ tư vấn kỹ thuật.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
</t>
  </si>
  <si>
    <t>Q-SALES &amp; LEASING INTERNATIONAL HOLDINGS, LLC</t>
  </si>
  <si>
    <t>3111 W.167th Street, Hazel Crest, IL 60429, United States of America</t>
  </si>
  <si>
    <t>NHÀ MÁY CÔNG TY TNHH PHOENIX ELECTRONICS TECHNOLOGY (VIỆT NAM)</t>
  </si>
  <si>
    <t>Sản xuất, lắp ráp các linh kiện điện tử cho máy giặt, tivi, tủ lạnh, máy hút bụi, máy lạnh…</t>
  </si>
  <si>
    <t>HEFEI PHOENIX ELECTRONICS TECHNOLOGY CO., LTD.</t>
  </si>
  <si>
    <t>Trong khu phát triển kinh tế Cư Sào An Huy, Trung Quốc</t>
  </si>
  <si>
    <t>DỰ ÁN CÔNG TY TNHH PRINTEC OHTOMI - CHI NHÁNH MIỀN NAM</t>
  </si>
  <si>
    <t>Sản xuất tem nhãn mác bằng giấy và màng phim (bao gồm công đoạn in).</t>
  </si>
  <si>
    <t>CÔNG TY TNHH PRINTEC OHTOMI</t>
  </si>
  <si>
    <t>Số 7, đường 3a, Khu công nghiệp, đô thị và dịch vụ VSIP Bắc Ninh, phường Phù Chẩn, thành phố Từ Sơn, tỉnh Bắc Ninh, Việt Nam</t>
  </si>
  <si>
    <t>NHÀ MÁY SẢN XUẤT SẢN PHẨM CAO SU VÀ PLASTIC CỦA TRELLEBORG TẠI VIỆT NAM</t>
  </si>
  <si>
    <t xml:space="preserve">Sản xuất các chi tiết, linh kiện, bộ phận máy móc thiệt bị từ cao su đã qua sơ chế, cao su tổng hợp cho ngành công nghiệp, xây dựng, phương tiện cơ giới.
Sản xuất các chi tiết, linh kiện, bộ phận máy móc từ plastic cho ngành công nghiệp, xây dựng, phương tiện cơ giới.
</t>
  </si>
  <si>
    <t>Trelleborg AB, Box 153, 231 22 Trelleborg, Sweden</t>
  </si>
  <si>
    <t>Thụy Điển</t>
  </si>
  <si>
    <t>NHÀ MÁY CÔNG TY TNHH PANEL PLUS TẠI ĐỒNG NAI</t>
  </si>
  <si>
    <t xml:space="preserve">Sản xuất, gia công ván phủ melamin.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
</t>
  </si>
  <si>
    <t>CÔNG TY TNHH PANEL PLUS VIỆT NAM</t>
  </si>
  <si>
    <t>32/47 Trương Hoàng Thanh, Phường 12, quận Tân Bình, Thành phố Hồ Chí Minh, Việt Nam</t>
  </si>
  <si>
    <t>CÔNG TY TNHH SMC MANUFACTURING (VIỆT NAM)</t>
  </si>
  <si>
    <t>Nhật Bản</t>
  </si>
  <si>
    <t>CÔNG TY TNHH HUA LUEN (VIỆT NAM)</t>
  </si>
  <si>
    <t>Nhơn Trạch II</t>
  </si>
  <si>
    <t>312/GP-KCNĐN</t>
  </si>
  <si>
    <t>CÔNG TY TRÁCH NHIỆM HỮU HẠN ON SEMICONDUCTOR VIỆT NAM</t>
  </si>
  <si>
    <t>Biên Hoà II</t>
  </si>
  <si>
    <t>01/01/2022 - 20/10/2022</t>
  </si>
  <si>
    <t>NHÀ MÁY BAO BÌ TRI-WALL VINA - CHI NHÁNH ĐỒNG NAI</t>
  </si>
  <si>
    <t xml:space="preserve">Sản xuất giấy nhăn, bìa nhăn, bao bì từ giấy và bìa.  400 tấn sản phẩm/năm. </t>
  </si>
  <si>
    <t>CÔNG TY TNHH BAO BÌ TRI-WALL VINA</t>
  </si>
  <si>
    <t>Đường D1, Khu công nghiệp Yên Mỹ II, thị trấn Yên Mỹ, huyện Yên Mỹ, tỉnh Hưng Yên, Việt Nam.</t>
  </si>
  <si>
    <t>NHÀ MÁY PHỐI TRỘN HÓA CHẤT BRENNTAG</t>
  </si>
  <si>
    <t>Sản xuất, sang chiết, phối trộn các loại hóa chất hữu cơ (men, hỗn hợp dung môi,… dùng trong ngành công nghiệp). 25.000 tấn sản phẩm/năm.</t>
  </si>
  <si>
    <t>120 Hoàng Hoa Thám, Phường 7, quận Bình Thạnh, Thành phố Hồ Chí Minh, Việt Nam</t>
  </si>
  <si>
    <t>CÔNG TY TNHH HUNTSMAN VIỆT NAM</t>
  </si>
  <si>
    <t>Hà Lan</t>
  </si>
  <si>
    <t>CÔNG TY TNHH YM TEX VIỆT NAM</t>
  </si>
  <si>
    <t>NHÀ MÁY SẢN XUẤT GIÀY THỂ THAO INTERNATIONAL B2B SOLUTION</t>
  </si>
  <si>
    <t>CÔNG TY TNHH THỰC PHẨM HOUSE VIỆT NAM</t>
  </si>
  <si>
    <t>NHÀ MÁY SẢN XUẤT CỦA CÔNG TY TNHH HIRA MANUFACTURING TẠI KCN GIANG ĐIỀN</t>
  </si>
  <si>
    <t>NHÀ MÁY CÔNG TY TNHH GENESIS AND FOCUS INDUSTRIAL</t>
  </si>
  <si>
    <t>CÔNG TY TRÁCH NHIỆM HỮU HẠN GOLDEN</t>
  </si>
  <si>
    <t>NHÀ MÁY SẢN XUẤT CHANG SHIN ĐỒNG NAI</t>
  </si>
  <si>
    <t>Tân Phú</t>
  </si>
  <si>
    <t>NHÀ MÁY SẢN XUẤT CỦA CÔNG TY DECHANG VIỆT NAM</t>
  </si>
  <si>
    <t>CÔNG TY TNHH SAMTEC VIỆT NAM</t>
  </si>
  <si>
    <t>CÔNG TY TNHH ANGLOMOIL VIÊT NAM</t>
  </si>
  <si>
    <t>576/GP</t>
  </si>
  <si>
    <t>CÔNG TY TNHH NS BLUESCOPE LYSAGHT VIỆT NAM</t>
  </si>
  <si>
    <t>NHÀ MÁY CHI NHÁNH CÔNG TY TNHH PU KYONG VIỆT NAM TẠI ĐỒNG NAI</t>
  </si>
  <si>
    <t>37/GP-ĐN</t>
  </si>
  <si>
    <t>CÔNG TY TRÁCH NHIỆM HỮU HẠN WOOSUNG VIỆT NAM</t>
  </si>
  <si>
    <t>Bàu Xéo</t>
  </si>
</sst>
</file>

<file path=xl/styles.xml><?xml version="1.0" encoding="utf-8"?>
<styleSheet xmlns="http://schemas.openxmlformats.org/spreadsheetml/2006/main">
  <numFmts count="4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F_-;\-* #,##0.00\ _F_-;_-* \-??\ _F_-;_-@_-"/>
    <numFmt numFmtId="181" formatCode="#,##0;[Red]#,##0"/>
    <numFmt numFmtId="182" formatCode="00000"/>
    <numFmt numFmtId="183" formatCode="_(* #,##0.00_);_(* \(#,##0.00\);_(* \-??_);_(@_)"/>
    <numFmt numFmtId="184" formatCode="_-* #,##0\ _€_-;\-* #,##0\ _€_-;_-* \-??\ _€_-;_-@_-"/>
    <numFmt numFmtId="185" formatCode="dd/mm/yyyy;@"/>
    <numFmt numFmtId="186" formatCode="_(* #,##0_);_(* \(#,##0\);_(* \-??_);_(@_)"/>
    <numFmt numFmtId="187" formatCode="#,##0.000"/>
    <numFmt numFmtId="188" formatCode="dd/mm/yy;@"/>
    <numFmt numFmtId="189" formatCode="#,##0.0"/>
    <numFmt numFmtId="190" formatCode="_(* #,##0_);_(* \(#,##0\);_(* &quot;-&quot;??_);_(@_)"/>
    <numFmt numFmtId="191" formatCode="0;[Red]0"/>
    <numFmt numFmtId="192" formatCode="_-* #,##0.00\ _€_-;\-* #,##0.00\ _€_-;_-* &quot;-&quot;??\ _€_-;_-@_-"/>
    <numFmt numFmtId="193" formatCode="_-* #,##0.00\ _F_B_-;\-* #,##0.00\ _F_B_-;_-* &quot;-&quot;??\ _F_B_-;_-@_-"/>
    <numFmt numFmtId="194" formatCode="dd\-mm\-yy"/>
    <numFmt numFmtId="195" formatCode="_-* #,##0\ _F_-;\-* #,##0\ _F_-;_-* &quot;-&quot;??\ _F_-;_-@_-"/>
    <numFmt numFmtId="196" formatCode="[$-1010000]d/m/yyyy;@"/>
    <numFmt numFmtId="197" formatCode="[$-1010000]d/m/yy;@"/>
    <numFmt numFmtId="198" formatCode="[$-409]dddd\,\ mmmm\ dd\,\ yyyy"/>
    <numFmt numFmtId="199" formatCode="_-* #,##0\ _€_-;\-* #,##0\ _€_-;_-* &quot;-&quot;??\ _€_-;_-@_-"/>
    <numFmt numFmtId="200" formatCode="[$-409]h:mm:ss\ am/pm"/>
    <numFmt numFmtId="201" formatCode="d/mm/yyyy;@"/>
    <numFmt numFmtId="202" formatCode="_-* #,##0\ _₫_-;\-* #,##0\ _₫_-;_-* &quot;-&quot;??\ _₫_-;_-@_-"/>
    <numFmt numFmtId="203" formatCode="mm/yyyy"/>
  </numFmts>
  <fonts count="39">
    <font>
      <sz val="10"/>
      <name val="Arial"/>
      <family val="2"/>
    </font>
    <font>
      <sz val="12"/>
      <name val="VNI-Times"/>
      <family val="0"/>
    </font>
    <font>
      <sz val="9"/>
      <name val="Times New Roman"/>
      <family val="1"/>
    </font>
    <font>
      <b/>
      <sz val="9"/>
      <name val="Times New Roman"/>
      <family val="1"/>
    </font>
    <font>
      <sz val="10"/>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b/>
      <sz val="8"/>
      <name val="Times New Roman"/>
      <family val="1"/>
    </font>
    <font>
      <sz val="9"/>
      <color indexed="8"/>
      <name val="Times New Roman"/>
      <family val="1"/>
    </font>
    <font>
      <sz val="8"/>
      <color indexed="8"/>
      <name val="Times New Roman"/>
      <family val="1"/>
    </font>
    <font>
      <sz val="11"/>
      <color indexed="8"/>
      <name val="Times New Roman"/>
      <family val="1"/>
    </font>
    <font>
      <sz val="8"/>
      <color indexed="8"/>
      <name val="Arial"/>
      <family val="2"/>
    </font>
    <font>
      <sz val="8"/>
      <color indexed="8"/>
      <name val="Calibri"/>
      <family val="2"/>
    </font>
    <font>
      <sz val="9"/>
      <color theme="1"/>
      <name val="Times New Roman"/>
      <family val="1"/>
    </font>
    <font>
      <sz val="8"/>
      <color theme="1"/>
      <name val="Times New Roman"/>
      <family val="1"/>
    </font>
    <font>
      <sz val="11"/>
      <color theme="1"/>
      <name val="Times New Roman"/>
      <family val="1"/>
    </font>
    <font>
      <sz val="8"/>
      <color theme="1"/>
      <name val="Arial"/>
      <family val="2"/>
    </font>
    <font>
      <sz val="8"/>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79997998476028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83" fontId="0" fillId="0" borderId="0" applyFill="0" applyBorder="0" applyAlignment="0" applyProtection="0"/>
    <xf numFmtId="169" fontId="0" fillId="0" borderId="0" applyFill="0" applyBorder="0" applyAlignment="0" applyProtection="0"/>
    <xf numFmtId="193" fontId="0"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0" fillId="0" borderId="0" applyFont="0" applyFill="0" applyBorder="0" applyAlignment="0" applyProtection="0"/>
    <xf numFmtId="196"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23" borderId="7" applyNumberFormat="0" applyFont="0" applyAlignment="0" applyProtection="0"/>
    <xf numFmtId="0" fontId="23" fillId="20" borderId="8" applyNumberFormat="0" applyAlignment="0" applyProtection="0"/>
    <xf numFmtId="9" fontId="0" fillId="0" borderId="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44">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14"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xf>
    <xf numFmtId="194"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3"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wrapText="1"/>
    </xf>
    <xf numFmtId="0" fontId="6" fillId="0" borderId="0" xfId="0" applyFont="1" applyFill="1" applyAlignment="1">
      <alignment horizontal="left" vertical="center"/>
    </xf>
    <xf numFmtId="1" fontId="6" fillId="0" borderId="0" xfId="0" applyNumberFormat="1" applyFont="1" applyFill="1" applyAlignment="1">
      <alignment horizontal="center" vertical="center"/>
    </xf>
    <xf numFmtId="194" fontId="6" fillId="0" borderId="0" xfId="0" applyNumberFormat="1" applyFont="1" applyFill="1" applyAlignment="1">
      <alignment horizontal="center" vertical="center"/>
    </xf>
    <xf numFmtId="0" fontId="3" fillId="0" borderId="0" xfId="0" applyFont="1" applyFill="1" applyAlignment="1">
      <alignment horizontal="left" vertical="center"/>
    </xf>
    <xf numFmtId="0" fontId="28" fillId="0" borderId="10" xfId="0" applyFont="1" applyFill="1" applyBorder="1" applyAlignment="1">
      <alignment horizontal="center" vertical="center"/>
    </xf>
    <xf numFmtId="3" fontId="28" fillId="0" borderId="10" xfId="0" applyNumberFormat="1" applyFont="1" applyFill="1" applyBorder="1" applyAlignment="1">
      <alignment horizontal="right" vertical="center" wrapText="1"/>
    </xf>
    <xf numFmtId="0" fontId="28" fillId="0" borderId="10" xfId="0" applyFont="1" applyFill="1" applyBorder="1" applyAlignment="1">
      <alignment vertical="center"/>
    </xf>
    <xf numFmtId="186" fontId="4" fillId="0" borderId="0" xfId="42" applyNumberFormat="1" applyFont="1" applyFill="1" applyAlignment="1">
      <alignment vertical="center"/>
    </xf>
    <xf numFmtId="1" fontId="3" fillId="0" borderId="0" xfId="0" applyNumberFormat="1" applyFont="1" applyFill="1" applyAlignment="1">
      <alignment horizontal="center" vertical="center"/>
    </xf>
    <xf numFmtId="194" fontId="3" fillId="0" borderId="0" xfId="0" applyNumberFormat="1" applyFont="1" applyFill="1" applyAlignment="1">
      <alignment horizontal="center" vertical="center"/>
    </xf>
    <xf numFmtId="0" fontId="3" fillId="0" borderId="10" xfId="0" applyFont="1" applyFill="1" applyBorder="1" applyAlignment="1">
      <alignment horizontal="center" vertical="center"/>
    </xf>
    <xf numFmtId="1" fontId="27" fillId="0" borderId="10" xfId="0" applyNumberFormat="1" applyFont="1" applyBorder="1" applyAlignment="1">
      <alignment horizontal="center" vertical="center" wrapText="1"/>
    </xf>
    <xf numFmtId="19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8" fillId="0" borderId="10" xfId="0" applyFont="1" applyFill="1" applyBorder="1" applyAlignment="1">
      <alignment horizontal="center" vertical="top"/>
    </xf>
    <xf numFmtId="0" fontId="28"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10" xfId="0" applyFont="1" applyFill="1" applyBorder="1" applyAlignment="1">
      <alignment horizontal="center" vertical="top" wrapText="1"/>
    </xf>
    <xf numFmtId="3" fontId="28" fillId="0" borderId="10" xfId="0" applyNumberFormat="1" applyFont="1" applyFill="1" applyBorder="1" applyAlignment="1">
      <alignment horizontal="right" vertical="top" wrapText="1"/>
    </xf>
    <xf numFmtId="0" fontId="4" fillId="0" borderId="0" xfId="0" applyFont="1" applyFill="1" applyAlignment="1">
      <alignment vertical="top"/>
    </xf>
    <xf numFmtId="3" fontId="3" fillId="0" borderId="10" xfId="0" applyNumberFormat="1" applyFont="1" applyFill="1" applyBorder="1" applyAlignment="1">
      <alignment horizontal="right" vertical="center"/>
    </xf>
    <xf numFmtId="0" fontId="27" fillId="0" borderId="10" xfId="0" applyFont="1" applyBorder="1" applyAlignment="1">
      <alignment horizontal="center" vertical="center" wrapText="1"/>
    </xf>
    <xf numFmtId="1"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4" fontId="2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3" fillId="0" borderId="0" xfId="0" applyFont="1" applyFill="1" applyAlignment="1">
      <alignment horizontal="center" vertical="center"/>
    </xf>
    <xf numFmtId="3" fontId="27" fillId="0" borderId="10" xfId="0" applyNumberFormat="1" applyFont="1" applyBorder="1" applyAlignment="1">
      <alignment horizontal="center" vertical="center" wrapText="1"/>
    </xf>
    <xf numFmtId="0" fontId="27" fillId="24"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vertical="center"/>
    </xf>
    <xf numFmtId="3" fontId="28" fillId="25" borderId="10" xfId="0" applyNumberFormat="1" applyFont="1" applyFill="1" applyBorder="1" applyAlignment="1">
      <alignment horizontal="right" vertical="center" wrapText="1"/>
    </xf>
    <xf numFmtId="0" fontId="3" fillId="25" borderId="10" xfId="0" applyFont="1" applyFill="1" applyBorder="1" applyAlignment="1">
      <alignment horizontal="center" vertical="center"/>
    </xf>
    <xf numFmtId="1" fontId="3" fillId="25" borderId="10" xfId="0" applyNumberFormat="1" applyFont="1" applyFill="1" applyBorder="1" applyAlignment="1">
      <alignment horizontal="center" vertical="center"/>
    </xf>
    <xf numFmtId="194" fontId="3" fillId="25" borderId="10" xfId="0" applyNumberFormat="1" applyFont="1" applyFill="1" applyBorder="1" applyAlignment="1">
      <alignment horizontal="center" vertical="center"/>
    </xf>
    <xf numFmtId="14" fontId="3" fillId="25" borderId="10"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1" fontId="3" fillId="25" borderId="10" xfId="0" applyNumberFormat="1" applyFont="1" applyFill="1" applyBorder="1" applyAlignment="1">
      <alignment horizontal="left" vertical="center"/>
    </xf>
    <xf numFmtId="3" fontId="3" fillId="25" borderId="10" xfId="0" applyNumberFormat="1" applyFont="1" applyFill="1" applyBorder="1" applyAlignment="1">
      <alignment horizontal="right" vertical="center"/>
    </xf>
    <xf numFmtId="0" fontId="28" fillId="25"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4" fontId="5" fillId="0" borderId="11"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1" fontId="27" fillId="0" borderId="11" xfId="0" applyNumberFormat="1" applyFont="1" applyBorder="1" applyAlignment="1">
      <alignment horizontal="center" vertical="center" wrapText="1"/>
    </xf>
    <xf numFmtId="14" fontId="27" fillId="0" borderId="11" xfId="0" applyNumberFormat="1" applyFont="1" applyBorder="1" applyAlignment="1">
      <alignment horizontal="center" vertical="center" wrapText="1"/>
    </xf>
    <xf numFmtId="0" fontId="27" fillId="0" borderId="11" xfId="0" applyFont="1" applyBorder="1" applyAlignment="1">
      <alignment horizontal="center" vertical="center" wrapText="1"/>
    </xf>
    <xf numFmtId="0" fontId="2" fillId="0" borderId="0" xfId="0" applyFont="1" applyFill="1" applyBorder="1" applyAlignment="1">
      <alignment vertical="center"/>
    </xf>
    <xf numFmtId="0" fontId="2" fillId="24" borderId="10" xfId="0" applyFont="1" applyFill="1" applyBorder="1" applyAlignment="1">
      <alignment horizontal="center" vertical="center"/>
    </xf>
    <xf numFmtId="49" fontId="34" fillId="0" borderId="10" xfId="0" applyNumberFormat="1" applyFont="1" applyBorder="1" applyAlignment="1">
      <alignment horizontal="center" vertical="center"/>
    </xf>
    <xf numFmtId="14" fontId="34"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49" fontId="35" fillId="0" borderId="11" xfId="0" applyNumberFormat="1" applyFont="1" applyBorder="1" applyAlignment="1">
      <alignment horizontal="center" vertical="center" wrapText="1"/>
    </xf>
    <xf numFmtId="49" fontId="35" fillId="0" borderId="11" xfId="0" applyNumberFormat="1" applyFont="1" applyBorder="1" applyAlignment="1">
      <alignment horizontal="center" vertical="center"/>
    </xf>
    <xf numFmtId="14" fontId="35" fillId="0" borderId="11" xfId="0" applyNumberFormat="1" applyFont="1" applyBorder="1" applyAlignment="1">
      <alignment horizontal="center" vertical="center"/>
    </xf>
    <xf numFmtId="185" fontId="27" fillId="0" borderId="11" xfId="0" applyNumberFormat="1" applyFont="1" applyBorder="1" applyAlignment="1">
      <alignment horizontal="center" vertical="center" wrapText="1"/>
    </xf>
    <xf numFmtId="0" fontId="27" fillId="0" borderId="11" xfId="0" applyNumberFormat="1" applyFont="1" applyBorder="1" applyAlignment="1">
      <alignment horizontal="center" vertical="center" wrapText="1"/>
    </xf>
    <xf numFmtId="0" fontId="36" fillId="0" borderId="10" xfId="66" applyFont="1" applyBorder="1" applyAlignment="1">
      <alignment vertical="center" wrapText="1"/>
      <protection/>
    </xf>
    <xf numFmtId="0" fontId="2" fillId="0" borderId="10" xfId="0" applyFont="1" applyFill="1" applyBorder="1" applyAlignment="1">
      <alignment vertical="center"/>
    </xf>
    <xf numFmtId="49" fontId="35" fillId="0" borderId="10" xfId="0" applyNumberFormat="1" applyFont="1" applyBorder="1" applyAlignment="1">
      <alignment horizontal="center" vertical="center"/>
    </xf>
    <xf numFmtId="14" fontId="35" fillId="0" borderId="10" xfId="0" applyNumberFormat="1" applyFont="1" applyBorder="1" applyAlignment="1">
      <alignment horizontal="center" vertical="center"/>
    </xf>
    <xf numFmtId="185" fontId="27" fillId="0" borderId="10" xfId="0" applyNumberFormat="1" applyFont="1" applyBorder="1" applyAlignment="1">
      <alignment horizontal="center" vertical="center" wrapText="1"/>
    </xf>
    <xf numFmtId="49" fontId="35"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49" fontId="35" fillId="0" borderId="10" xfId="0" applyNumberFormat="1" applyFont="1" applyBorder="1" applyAlignment="1">
      <alignment vertical="center" wrapText="1"/>
    </xf>
    <xf numFmtId="0" fontId="27" fillId="0" borderId="12" xfId="0" applyFont="1" applyFill="1" applyBorder="1" applyAlignment="1">
      <alignment horizontal="center" vertical="top"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14" fontId="37" fillId="0" borderId="10" xfId="66" applyNumberFormat="1" applyFont="1" applyBorder="1" applyAlignment="1">
      <alignment horizontal="center" vertical="center" wrapText="1"/>
      <protection/>
    </xf>
    <xf numFmtId="0" fontId="2" fillId="0" borderId="10" xfId="0" applyFont="1" applyFill="1" applyBorder="1" applyAlignment="1">
      <alignment horizontal="center" vertical="center" wrapText="1"/>
    </xf>
    <xf numFmtId="3" fontId="27" fillId="0" borderId="11" xfId="0" applyNumberFormat="1" applyFont="1" applyBorder="1" applyAlignment="1">
      <alignment horizontal="center" vertical="center" wrapText="1"/>
    </xf>
    <xf numFmtId="49" fontId="35" fillId="0" borderId="11" xfId="0" applyNumberFormat="1" applyFont="1" applyBorder="1" applyAlignment="1">
      <alignment vertical="center" wrapText="1"/>
    </xf>
    <xf numFmtId="0" fontId="27" fillId="0" borderId="10" xfId="0" applyFont="1" applyFill="1" applyBorder="1" applyAlignment="1">
      <alignment vertical="center"/>
    </xf>
    <xf numFmtId="0" fontId="27" fillId="0" borderId="10" xfId="0" applyFont="1" applyFill="1" applyBorder="1" applyAlignment="1">
      <alignment vertical="center" wrapText="1"/>
    </xf>
    <xf numFmtId="0" fontId="27" fillId="0" borderId="11" xfId="0"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202" fontId="5" fillId="0" borderId="11" xfId="42" applyNumberFormat="1" applyFont="1" applyFill="1" applyBorder="1" applyAlignment="1">
      <alignment horizontal="center" vertical="center" wrapText="1"/>
    </xf>
    <xf numFmtId="186" fontId="0" fillId="0" borderId="11" xfId="42" applyNumberForma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quotePrefix="1">
      <alignment horizontal="center" vertical="center" wrapText="1"/>
    </xf>
    <xf numFmtId="0" fontId="4"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171" fontId="27" fillId="0" borderId="11" xfId="42" applyNumberFormat="1" applyFont="1" applyFill="1" applyBorder="1" applyAlignment="1">
      <alignment vertical="center" wrapText="1"/>
    </xf>
    <xf numFmtId="186" fontId="38" fillId="0" borderId="0" xfId="42" applyNumberFormat="1" applyFont="1" applyFill="1" applyBorder="1" applyAlignment="1">
      <alignment horizontal="left" vertical="center"/>
    </xf>
    <xf numFmtId="171" fontId="35" fillId="0" borderId="11" xfId="42" applyNumberFormat="1" applyFont="1" applyFill="1" applyBorder="1" applyAlignment="1">
      <alignment vertical="center" wrapText="1"/>
    </xf>
    <xf numFmtId="1" fontId="35" fillId="0" borderId="10" xfId="0" applyNumberFormat="1" applyFont="1" applyBorder="1" applyAlignment="1">
      <alignment horizontal="center" vertical="center" wrapText="1"/>
    </xf>
    <xf numFmtId="14" fontId="35" fillId="0" borderId="10" xfId="0" applyNumberFormat="1" applyFont="1" applyBorder="1" applyAlignment="1">
      <alignment horizontal="center" vertical="center" wrapText="1"/>
    </xf>
    <xf numFmtId="0" fontId="35" fillId="0" borderId="10" xfId="0" applyFont="1" applyBorder="1" applyAlignment="1">
      <alignment vertical="center" wrapText="1"/>
    </xf>
    <xf numFmtId="0" fontId="35" fillId="0" borderId="10"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4" fontId="35" fillId="0" borderId="11" xfId="0" applyNumberFormat="1" applyFont="1" applyFill="1" applyBorder="1" applyAlignment="1">
      <alignment horizontal="center" vertical="center" wrapText="1"/>
    </xf>
    <xf numFmtId="186" fontId="5" fillId="0" borderId="0" xfId="42" applyNumberFormat="1" applyFont="1" applyFill="1" applyBorder="1" applyAlignment="1">
      <alignment horizontal="left" vertical="center"/>
    </xf>
    <xf numFmtId="0" fontId="27" fillId="0" borderId="0" xfId="0" applyFont="1" applyFill="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183" fontId="35" fillId="0" borderId="11" xfId="42" applyFont="1" applyFill="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xf>
    <xf numFmtId="0" fontId="5" fillId="0" borderId="11" xfId="0" applyFont="1" applyFill="1" applyBorder="1" applyAlignment="1" quotePrefix="1">
      <alignment horizontal="left" vertical="center" wrapText="1"/>
    </xf>
    <xf numFmtId="0" fontId="9" fillId="0" borderId="10" xfId="0" applyFont="1" applyFill="1" applyBorder="1" applyAlignment="1">
      <alignment horizontal="left"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xf>
    <xf numFmtId="14" fontId="28" fillId="25" borderId="10" xfId="0" applyNumberFormat="1"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5" borderId="0" xfId="0" applyFont="1" applyFill="1" applyBorder="1" applyAlignment="1">
      <alignment horizontal="center" vertical="center"/>
    </xf>
    <xf numFmtId="0" fontId="28" fillId="25"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5" borderId="0" xfId="0" applyFont="1" applyFill="1" applyBorder="1" applyAlignment="1">
      <alignment horizontal="center" vertical="center"/>
    </xf>
    <xf numFmtId="14" fontId="36" fillId="0" borderId="10" xfId="0" applyNumberFormat="1" applyFont="1" applyBorder="1" applyAlignment="1">
      <alignment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4" xfId="46"/>
    <cellStyle name="Comma 3" xfId="47"/>
    <cellStyle name="Comma 4" xfId="48"/>
    <cellStyle name="Comma 6" xfId="49"/>
    <cellStyle name="Comma 7" xfId="50"/>
    <cellStyle name="Comma 8" xfId="51"/>
    <cellStyle name="Comma 9"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rmal 3 2" xfId="68"/>
    <cellStyle name="Normal 4" xfId="69"/>
    <cellStyle name="Normal 5" xfId="70"/>
    <cellStyle name="Note" xfId="71"/>
    <cellStyle name="Output" xfId="72"/>
    <cellStyle name="Percent" xfId="73"/>
    <cellStyle name="Title" xfId="74"/>
    <cellStyle name="Total" xfId="75"/>
    <cellStyle name="Warning Text" xfId="7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42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2385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47"/>
  <sheetViews>
    <sheetView zoomScalePageLayoutView="0" workbookViewId="0" topLeftCell="K1">
      <selection activeCell="Q47" sqref="O47:Q47"/>
    </sheetView>
  </sheetViews>
  <sheetFormatPr defaultColWidth="9.140625" defaultRowHeight="12.75"/>
  <cols>
    <col min="1" max="1" width="4.00390625" style="1" bestFit="1" customWidth="1"/>
    <col min="2" max="2" width="16.140625" style="8" customWidth="1"/>
    <col min="3" max="3" width="9.7109375" style="7" bestFit="1" customWidth="1"/>
    <col min="4" max="4" width="26.00390625" style="1" customWidth="1"/>
    <col min="5" max="5" width="6.7109375" style="4" customWidth="1"/>
    <col min="6" max="6" width="14.7109375" style="4" customWidth="1"/>
    <col min="7" max="7" width="10.57421875" style="4" customWidth="1"/>
    <col min="8" max="8" width="14.28125" style="4" bestFit="1" customWidth="1"/>
    <col min="9" max="9" width="10.00390625" style="5" bestFit="1" customWidth="1"/>
    <col min="10" max="11" width="11.7109375" style="6" bestFit="1" customWidth="1"/>
    <col min="12" max="12" width="46.57421875" style="2" customWidth="1"/>
    <col min="13" max="16" width="26.421875" style="2" customWidth="1"/>
    <col min="17" max="17" width="9.140625" style="2" customWidth="1"/>
    <col min="18" max="16384" width="9.140625" style="1" customWidth="1"/>
  </cols>
  <sheetData>
    <row r="1" spans="1:17" ht="12.75">
      <c r="A1" s="134" t="s">
        <v>4</v>
      </c>
      <c r="B1" s="134"/>
      <c r="C1" s="134"/>
      <c r="H1" s="5"/>
      <c r="I1" s="6"/>
      <c r="K1" s="2"/>
      <c r="N1" s="21"/>
      <c r="O1" s="21"/>
      <c r="P1" s="1"/>
      <c r="Q1" s="1"/>
    </row>
    <row r="2" spans="1:17" ht="12.75">
      <c r="A2" s="135" t="s">
        <v>5</v>
      </c>
      <c r="B2" s="135"/>
      <c r="C2" s="135"/>
      <c r="H2" s="5"/>
      <c r="I2" s="6"/>
      <c r="K2" s="2"/>
      <c r="N2" s="21"/>
      <c r="O2" s="21"/>
      <c r="P2" s="1"/>
      <c r="Q2" s="1"/>
    </row>
    <row r="3" spans="1:17" ht="33" customHeight="1">
      <c r="A3" s="136" t="s">
        <v>22</v>
      </c>
      <c r="B3" s="137"/>
      <c r="C3" s="137"/>
      <c r="D3" s="137"/>
      <c r="E3" s="137"/>
      <c r="F3" s="137"/>
      <c r="G3" s="137"/>
      <c r="H3" s="137"/>
      <c r="I3" s="137"/>
      <c r="J3" s="137"/>
      <c r="K3" s="137"/>
      <c r="L3" s="137"/>
      <c r="M3" s="137"/>
      <c r="N3" s="137"/>
      <c r="O3" s="137"/>
      <c r="P3" s="137"/>
      <c r="Q3" s="137"/>
    </row>
    <row r="4" spans="1:17" ht="15.75">
      <c r="A4" s="138" t="s">
        <v>297</v>
      </c>
      <c r="B4" s="138"/>
      <c r="C4" s="138"/>
      <c r="D4" s="138"/>
      <c r="E4" s="138"/>
      <c r="F4" s="138"/>
      <c r="G4" s="138"/>
      <c r="H4" s="138"/>
      <c r="I4" s="138"/>
      <c r="J4" s="138"/>
      <c r="K4" s="138"/>
      <c r="L4" s="138"/>
      <c r="M4" s="138"/>
      <c r="N4" s="138"/>
      <c r="O4" s="138"/>
      <c r="P4" s="138"/>
      <c r="Q4" s="138"/>
    </row>
    <row r="5" spans="1:17" ht="12" customHeight="1">
      <c r="A5" s="14"/>
      <c r="B5" s="15"/>
      <c r="C5" s="16"/>
      <c r="D5" s="2"/>
      <c r="J5" s="5"/>
      <c r="L5" s="17"/>
      <c r="M5" s="17"/>
      <c r="N5" s="17"/>
      <c r="O5" s="17"/>
      <c r="P5" s="17"/>
      <c r="Q5" s="17"/>
    </row>
    <row r="6" spans="1:17" ht="12">
      <c r="A6" s="129" t="s">
        <v>12</v>
      </c>
      <c r="B6" s="129" t="s">
        <v>35</v>
      </c>
      <c r="C6" s="131" t="s">
        <v>13</v>
      </c>
      <c r="D6" s="129" t="s">
        <v>6</v>
      </c>
      <c r="E6" s="129" t="s">
        <v>19</v>
      </c>
      <c r="F6" s="132" t="s">
        <v>34</v>
      </c>
      <c r="G6" s="128" t="s">
        <v>15</v>
      </c>
      <c r="H6" s="128" t="s">
        <v>16</v>
      </c>
      <c r="I6" s="129" t="s">
        <v>7</v>
      </c>
      <c r="J6" s="129"/>
      <c r="K6" s="129"/>
      <c r="L6" s="129" t="s">
        <v>20</v>
      </c>
      <c r="M6" s="129" t="s">
        <v>3</v>
      </c>
      <c r="N6" s="129" t="s">
        <v>21</v>
      </c>
      <c r="O6" s="129" t="s">
        <v>1</v>
      </c>
      <c r="P6" s="129"/>
      <c r="Q6" s="129"/>
    </row>
    <row r="7" spans="1:17" ht="27" customHeight="1">
      <c r="A7" s="130"/>
      <c r="B7" s="129"/>
      <c r="C7" s="131"/>
      <c r="D7" s="129"/>
      <c r="E7" s="129"/>
      <c r="F7" s="133"/>
      <c r="G7" s="128"/>
      <c r="H7" s="128"/>
      <c r="I7" s="50" t="s">
        <v>17</v>
      </c>
      <c r="J7" s="51" t="s">
        <v>18</v>
      </c>
      <c r="K7" s="52" t="s">
        <v>8</v>
      </c>
      <c r="L7" s="129"/>
      <c r="M7" s="129"/>
      <c r="N7" s="129"/>
      <c r="O7" s="62" t="s">
        <v>2</v>
      </c>
      <c r="P7" s="61" t="s">
        <v>0</v>
      </c>
      <c r="Q7" s="52" t="s">
        <v>11</v>
      </c>
    </row>
    <row r="8" spans="1:17" ht="12">
      <c r="A8" s="52">
        <f>A9+A13</f>
        <v>36</v>
      </c>
      <c r="B8" s="139" t="s">
        <v>9</v>
      </c>
      <c r="C8" s="139"/>
      <c r="D8" s="51"/>
      <c r="E8" s="51"/>
      <c r="F8" s="51"/>
      <c r="G8" s="50"/>
      <c r="H8" s="53">
        <f>H9+H13</f>
        <v>381080345.52</v>
      </c>
      <c r="I8" s="50"/>
      <c r="J8" s="51"/>
      <c r="K8" s="52"/>
      <c r="L8" s="51"/>
      <c r="M8" s="51"/>
      <c r="N8" s="51"/>
      <c r="O8" s="62"/>
      <c r="P8" s="61"/>
      <c r="Q8" s="52"/>
    </row>
    <row r="9" spans="1:17" ht="12">
      <c r="A9" s="18">
        <f>COUNT(A10:A12)</f>
        <v>2</v>
      </c>
      <c r="B9" s="20" t="s">
        <v>32</v>
      </c>
      <c r="C9" s="13"/>
      <c r="D9" s="11"/>
      <c r="E9" s="11"/>
      <c r="F9" s="11"/>
      <c r="G9" s="9"/>
      <c r="H9" s="19">
        <f>SUM(H10:H12)</f>
        <v>10069052</v>
      </c>
      <c r="I9" s="9"/>
      <c r="J9" s="11"/>
      <c r="K9" s="12"/>
      <c r="L9" s="11"/>
      <c r="M9" s="11"/>
      <c r="N9" s="11"/>
      <c r="O9" s="9"/>
      <c r="P9" s="11"/>
      <c r="Q9" s="12"/>
    </row>
    <row r="10" spans="1:17" ht="45">
      <c r="A10" s="100">
        <v>1</v>
      </c>
      <c r="B10" s="101">
        <v>6546456012</v>
      </c>
      <c r="C10" s="102">
        <v>44790</v>
      </c>
      <c r="D10" s="103" t="s">
        <v>204</v>
      </c>
      <c r="E10" s="11"/>
      <c r="F10" s="11"/>
      <c r="G10" s="9"/>
      <c r="H10" s="104">
        <v>69052</v>
      </c>
      <c r="I10" s="105"/>
      <c r="J10" s="104">
        <v>69052</v>
      </c>
      <c r="K10" s="104">
        <v>69052</v>
      </c>
      <c r="L10" s="106" t="s">
        <v>205</v>
      </c>
      <c r="M10" s="46" t="s">
        <v>206</v>
      </c>
      <c r="N10" s="46" t="s">
        <v>207</v>
      </c>
      <c r="O10" s="107" t="s">
        <v>208</v>
      </c>
      <c r="P10" s="107" t="s">
        <v>209</v>
      </c>
      <c r="Q10" s="108" t="s">
        <v>210</v>
      </c>
    </row>
    <row r="11" spans="1:17" ht="45">
      <c r="A11" s="100">
        <v>2</v>
      </c>
      <c r="B11" s="101">
        <v>2172120283</v>
      </c>
      <c r="C11" s="102">
        <v>44810</v>
      </c>
      <c r="D11" s="103" t="s">
        <v>266</v>
      </c>
      <c r="E11" s="11"/>
      <c r="F11" s="11"/>
      <c r="G11" s="9"/>
      <c r="H11" s="104">
        <v>10000000</v>
      </c>
      <c r="I11" s="105"/>
      <c r="J11" s="104">
        <v>2000000</v>
      </c>
      <c r="K11" s="104">
        <v>2000000</v>
      </c>
      <c r="L11" s="126" t="s">
        <v>267</v>
      </c>
      <c r="M11" s="102">
        <v>53782</v>
      </c>
      <c r="N11" s="46" t="s">
        <v>37</v>
      </c>
      <c r="O11" s="107" t="s">
        <v>268</v>
      </c>
      <c r="P11" s="107" t="s">
        <v>269</v>
      </c>
      <c r="Q11" s="108" t="s">
        <v>173</v>
      </c>
    </row>
    <row r="12" spans="1:13" s="3" customFormat="1" ht="12.75">
      <c r="A12" s="11"/>
      <c r="B12" s="37"/>
      <c r="C12" s="38"/>
      <c r="D12" s="11"/>
      <c r="E12" s="39"/>
      <c r="F12" s="39"/>
      <c r="G12" s="40"/>
      <c r="H12" s="41"/>
      <c r="I12" s="37"/>
      <c r="J12" s="41"/>
      <c r="K12" s="41"/>
      <c r="L12" s="42"/>
      <c r="M12" s="43"/>
    </row>
    <row r="13" spans="1:13" s="34" customFormat="1" ht="12.75">
      <c r="A13" s="29">
        <f>COUNT(A14:A58)</f>
        <v>34</v>
      </c>
      <c r="B13" s="30" t="s">
        <v>10</v>
      </c>
      <c r="C13" s="31"/>
      <c r="D13" s="32"/>
      <c r="E13" s="31"/>
      <c r="F13" s="31"/>
      <c r="G13" s="31"/>
      <c r="H13" s="33">
        <f>SUM(H14:H57)</f>
        <v>371011293.52</v>
      </c>
      <c r="I13" s="31"/>
      <c r="J13" s="32"/>
      <c r="K13" s="31"/>
      <c r="L13" s="32"/>
      <c r="M13" s="91"/>
    </row>
    <row r="14" spans="1:17" ht="48">
      <c r="A14" s="66">
        <v>1</v>
      </c>
      <c r="B14" s="66">
        <v>1044427714</v>
      </c>
      <c r="C14" s="67">
        <v>44580</v>
      </c>
      <c r="D14" s="68" t="s">
        <v>57</v>
      </c>
      <c r="E14" s="68"/>
      <c r="F14" s="64"/>
      <c r="G14" s="64">
        <v>12214</v>
      </c>
      <c r="H14" s="64">
        <v>4870000</v>
      </c>
      <c r="I14" s="64"/>
      <c r="J14" s="64">
        <v>440000</v>
      </c>
      <c r="K14" s="64">
        <v>440000</v>
      </c>
      <c r="L14" s="68" t="s">
        <v>58</v>
      </c>
      <c r="M14" s="43">
        <v>50</v>
      </c>
      <c r="N14" s="92" t="s">
        <v>42</v>
      </c>
      <c r="O14" s="92" t="s">
        <v>59</v>
      </c>
      <c r="P14" s="92" t="s">
        <v>60</v>
      </c>
      <c r="Q14" s="92" t="s">
        <v>36</v>
      </c>
    </row>
    <row r="15" spans="1:17" ht="36">
      <c r="A15" s="66">
        <v>2</v>
      </c>
      <c r="B15" s="66">
        <v>6557124034</v>
      </c>
      <c r="C15" s="67">
        <v>44589</v>
      </c>
      <c r="D15" s="68" t="s">
        <v>61</v>
      </c>
      <c r="E15" s="68"/>
      <c r="F15" s="64"/>
      <c r="G15" s="64">
        <v>1505.65</v>
      </c>
      <c r="H15" s="64">
        <v>1976387.37</v>
      </c>
      <c r="I15" s="64"/>
      <c r="J15" s="64">
        <v>1976387.37</v>
      </c>
      <c r="K15" s="64">
        <v>1976387.37</v>
      </c>
      <c r="L15" s="68" t="s">
        <v>62</v>
      </c>
      <c r="M15" s="43">
        <v>50</v>
      </c>
      <c r="N15" s="92" t="s">
        <v>29</v>
      </c>
      <c r="O15" s="92" t="s">
        <v>63</v>
      </c>
      <c r="P15" s="92" t="s">
        <v>64</v>
      </c>
      <c r="Q15" s="92" t="s">
        <v>39</v>
      </c>
    </row>
    <row r="16" spans="1:17" ht="36">
      <c r="A16" s="66">
        <v>3</v>
      </c>
      <c r="B16" s="66">
        <v>2121457873</v>
      </c>
      <c r="C16" s="67">
        <v>44589</v>
      </c>
      <c r="D16" s="68" t="s">
        <v>65</v>
      </c>
      <c r="E16" s="68"/>
      <c r="F16" s="1"/>
      <c r="G16" s="64">
        <v>111269</v>
      </c>
      <c r="H16" s="64">
        <v>45000000</v>
      </c>
      <c r="I16" s="64"/>
      <c r="J16" s="64">
        <v>20000000</v>
      </c>
      <c r="K16" s="64">
        <v>20000000</v>
      </c>
      <c r="L16" s="68" t="s">
        <v>66</v>
      </c>
      <c r="M16" s="94">
        <v>59336</v>
      </c>
      <c r="N16" s="92" t="s">
        <v>67</v>
      </c>
      <c r="O16" s="92" t="s">
        <v>68</v>
      </c>
      <c r="P16" s="92" t="s">
        <v>69</v>
      </c>
      <c r="Q16" s="92" t="s">
        <v>50</v>
      </c>
    </row>
    <row r="17" spans="1:17" ht="112.5">
      <c r="A17" s="66">
        <v>4</v>
      </c>
      <c r="B17" s="66">
        <v>7656170168</v>
      </c>
      <c r="C17" s="67">
        <v>44602</v>
      </c>
      <c r="D17" s="68" t="s">
        <v>70</v>
      </c>
      <c r="E17" s="68"/>
      <c r="F17" s="64"/>
      <c r="G17" s="64">
        <v>1240</v>
      </c>
      <c r="H17" s="64">
        <v>1000000</v>
      </c>
      <c r="I17" s="64"/>
      <c r="J17" s="64">
        <v>174000</v>
      </c>
      <c r="K17" s="64">
        <v>174000</v>
      </c>
      <c r="L17" s="68" t="s">
        <v>71</v>
      </c>
      <c r="M17" s="43">
        <v>50</v>
      </c>
      <c r="N17" s="92" t="s">
        <v>29</v>
      </c>
      <c r="O17" s="92" t="s">
        <v>72</v>
      </c>
      <c r="P17" s="92" t="s">
        <v>73</v>
      </c>
      <c r="Q17" s="92" t="s">
        <v>36</v>
      </c>
    </row>
    <row r="18" spans="1:17" ht="48">
      <c r="A18" s="66">
        <v>5</v>
      </c>
      <c r="B18" s="66">
        <v>4344027782</v>
      </c>
      <c r="C18" s="67">
        <v>44624</v>
      </c>
      <c r="D18" s="68" t="s">
        <v>87</v>
      </c>
      <c r="E18" s="68"/>
      <c r="F18" s="64"/>
      <c r="G18" s="64"/>
      <c r="H18" s="64">
        <v>7700000</v>
      </c>
      <c r="I18" s="64"/>
      <c r="J18" s="64">
        <v>1200000</v>
      </c>
      <c r="K18" s="64">
        <v>1200000</v>
      </c>
      <c r="L18" s="68" t="s">
        <v>88</v>
      </c>
      <c r="M18" s="94">
        <v>56139</v>
      </c>
      <c r="N18" s="83" t="s">
        <v>89</v>
      </c>
      <c r="O18" s="93" t="s">
        <v>90</v>
      </c>
      <c r="P18" s="93" t="s">
        <v>91</v>
      </c>
      <c r="Q18" s="93" t="s">
        <v>36</v>
      </c>
    </row>
    <row r="19" spans="1:17" ht="56.25">
      <c r="A19" s="66">
        <v>6</v>
      </c>
      <c r="B19" s="66">
        <v>3207646340</v>
      </c>
      <c r="C19" s="67">
        <v>44629</v>
      </c>
      <c r="D19" s="68" t="s">
        <v>92</v>
      </c>
      <c r="E19" s="68"/>
      <c r="F19" s="64"/>
      <c r="G19" s="64"/>
      <c r="H19" s="64">
        <v>15500000</v>
      </c>
      <c r="I19" s="64"/>
      <c r="J19" s="64">
        <v>3000000</v>
      </c>
      <c r="K19" s="64">
        <v>3000000</v>
      </c>
      <c r="L19" s="68" t="s">
        <v>93</v>
      </c>
      <c r="M19" s="46">
        <v>50</v>
      </c>
      <c r="N19" s="83" t="s">
        <v>94</v>
      </c>
      <c r="O19" s="93" t="s">
        <v>95</v>
      </c>
      <c r="P19" s="93" t="s">
        <v>96</v>
      </c>
      <c r="Q19" s="93" t="s">
        <v>38</v>
      </c>
    </row>
    <row r="20" spans="1:17" ht="60">
      <c r="A20" s="66">
        <v>7</v>
      </c>
      <c r="B20" s="66">
        <v>8780138460</v>
      </c>
      <c r="C20" s="67">
        <v>44664</v>
      </c>
      <c r="D20" s="68" t="s">
        <v>104</v>
      </c>
      <c r="E20" s="68"/>
      <c r="F20" s="64"/>
      <c r="G20" s="64"/>
      <c r="H20" s="64">
        <v>2500000</v>
      </c>
      <c r="I20" s="64">
        <v>1750000</v>
      </c>
      <c r="J20" s="64">
        <v>750000</v>
      </c>
      <c r="K20" s="64">
        <v>2500000</v>
      </c>
      <c r="L20" s="36" t="s">
        <v>105</v>
      </c>
      <c r="M20" s="95">
        <v>50</v>
      </c>
      <c r="N20" s="84" t="s">
        <v>89</v>
      </c>
      <c r="O20" s="92" t="s">
        <v>106</v>
      </c>
      <c r="P20" s="92" t="s">
        <v>107</v>
      </c>
      <c r="Q20" s="84" t="s">
        <v>50</v>
      </c>
    </row>
    <row r="21" spans="1:17" ht="112.5">
      <c r="A21" s="66">
        <v>8</v>
      </c>
      <c r="B21" s="66">
        <v>6546227528</v>
      </c>
      <c r="C21" s="67">
        <v>44686</v>
      </c>
      <c r="D21" s="68" t="s">
        <v>119</v>
      </c>
      <c r="E21" s="68"/>
      <c r="F21" s="64"/>
      <c r="G21" s="64">
        <v>5035</v>
      </c>
      <c r="H21" s="64">
        <v>2000000</v>
      </c>
      <c r="I21" s="64"/>
      <c r="J21" s="64">
        <v>520000</v>
      </c>
      <c r="K21" s="64">
        <v>520000</v>
      </c>
      <c r="L21" s="68" t="s">
        <v>120</v>
      </c>
      <c r="M21" s="95">
        <v>50</v>
      </c>
      <c r="N21" s="84" t="s">
        <v>121</v>
      </c>
      <c r="O21" s="84" t="s">
        <v>122</v>
      </c>
      <c r="P21" s="92" t="s">
        <v>123</v>
      </c>
      <c r="Q21" s="84" t="s">
        <v>36</v>
      </c>
    </row>
    <row r="22" spans="1:17" ht="112.5">
      <c r="A22" s="25">
        <v>9</v>
      </c>
      <c r="B22" s="25">
        <v>2177133575</v>
      </c>
      <c r="C22" s="44">
        <v>44687</v>
      </c>
      <c r="D22" s="36" t="s">
        <v>124</v>
      </c>
      <c r="E22" s="36"/>
      <c r="F22" s="40"/>
      <c r="G22" s="40">
        <v>4579</v>
      </c>
      <c r="H22" s="40">
        <v>2500000</v>
      </c>
      <c r="I22" s="40"/>
      <c r="J22" s="40">
        <v>1250000</v>
      </c>
      <c r="K22" s="40">
        <v>1250000</v>
      </c>
      <c r="L22" s="36" t="s">
        <v>125</v>
      </c>
      <c r="M22" s="95">
        <v>50</v>
      </c>
      <c r="N22" s="84" t="s">
        <v>37</v>
      </c>
      <c r="O22" s="84" t="s">
        <v>126</v>
      </c>
      <c r="P22" s="92" t="s">
        <v>127</v>
      </c>
      <c r="Q22" s="84" t="s">
        <v>36</v>
      </c>
    </row>
    <row r="23" spans="1:17" ht="24">
      <c r="A23" s="25">
        <v>10</v>
      </c>
      <c r="B23" s="25">
        <v>1063864471</v>
      </c>
      <c r="C23" s="44">
        <v>44691</v>
      </c>
      <c r="D23" s="36" t="s">
        <v>128</v>
      </c>
      <c r="E23" s="36"/>
      <c r="F23" s="40"/>
      <c r="G23" s="40">
        <v>2725.6</v>
      </c>
      <c r="H23" s="40">
        <v>350000</v>
      </c>
      <c r="I23" s="40"/>
      <c r="J23" s="40">
        <v>200000</v>
      </c>
      <c r="K23" s="40">
        <v>200000</v>
      </c>
      <c r="L23" s="36" t="s">
        <v>129</v>
      </c>
      <c r="M23" s="95">
        <v>50</v>
      </c>
      <c r="N23" s="84" t="s">
        <v>45</v>
      </c>
      <c r="O23" s="84" t="s">
        <v>130</v>
      </c>
      <c r="P23" s="92" t="s">
        <v>131</v>
      </c>
      <c r="Q23" s="84" t="s">
        <v>50</v>
      </c>
    </row>
    <row r="24" spans="1:17" ht="33.75">
      <c r="A24" s="25">
        <v>11</v>
      </c>
      <c r="B24" s="25">
        <v>8718732714</v>
      </c>
      <c r="C24" s="44">
        <v>44707</v>
      </c>
      <c r="D24" s="36" t="s">
        <v>141</v>
      </c>
      <c r="E24" s="36"/>
      <c r="F24" s="40"/>
      <c r="G24" s="40">
        <v>18012.9</v>
      </c>
      <c r="H24" s="41">
        <v>15000000</v>
      </c>
      <c r="I24" s="40"/>
      <c r="J24" s="41">
        <v>15000000</v>
      </c>
      <c r="K24" s="41">
        <v>15000000</v>
      </c>
      <c r="L24" s="36" t="s">
        <v>142</v>
      </c>
      <c r="M24" s="43">
        <v>50</v>
      </c>
      <c r="N24" s="84" t="s">
        <v>143</v>
      </c>
      <c r="O24" s="84" t="s">
        <v>144</v>
      </c>
      <c r="P24" s="84" t="s">
        <v>145</v>
      </c>
      <c r="Q24" s="84" t="s">
        <v>50</v>
      </c>
    </row>
    <row r="25" spans="1:17" s="10" customFormat="1" ht="45">
      <c r="A25" s="49">
        <v>12</v>
      </c>
      <c r="B25" s="37">
        <v>6553671777</v>
      </c>
      <c r="C25" s="38">
        <v>44713</v>
      </c>
      <c r="D25" s="38" t="s">
        <v>146</v>
      </c>
      <c r="E25" s="63"/>
      <c r="F25" s="40"/>
      <c r="G25" s="40">
        <v>6730</v>
      </c>
      <c r="H25" s="41">
        <v>500000</v>
      </c>
      <c r="I25" s="40"/>
      <c r="J25" s="41">
        <v>300000</v>
      </c>
      <c r="K25" s="41">
        <v>300000</v>
      </c>
      <c r="L25" s="43" t="s">
        <v>147</v>
      </c>
      <c r="M25" s="12">
        <v>48</v>
      </c>
      <c r="N25" s="98" t="s">
        <v>40</v>
      </c>
      <c r="O25" s="99" t="s">
        <v>148</v>
      </c>
      <c r="P25" s="99" t="s">
        <v>149</v>
      </c>
      <c r="Q25" s="99" t="s">
        <v>39</v>
      </c>
    </row>
    <row r="26" spans="1:17" ht="22.5">
      <c r="A26" s="49">
        <v>13</v>
      </c>
      <c r="B26" s="37">
        <v>5440714342</v>
      </c>
      <c r="C26" s="38">
        <v>44733</v>
      </c>
      <c r="D26" s="38" t="s">
        <v>150</v>
      </c>
      <c r="E26" s="63"/>
      <c r="F26" s="40"/>
      <c r="G26" s="40">
        <v>504</v>
      </c>
      <c r="H26" s="41">
        <v>456552.15</v>
      </c>
      <c r="I26" s="40"/>
      <c r="J26" s="41">
        <v>312706</v>
      </c>
      <c r="K26" s="41">
        <v>312706</v>
      </c>
      <c r="L26" s="43" t="s">
        <v>151</v>
      </c>
      <c r="M26" s="109">
        <v>35</v>
      </c>
      <c r="N26" s="84" t="s">
        <v>110</v>
      </c>
      <c r="O26" s="92" t="s">
        <v>152</v>
      </c>
      <c r="P26" s="92" t="s">
        <v>153</v>
      </c>
      <c r="Q26" s="92" t="s">
        <v>41</v>
      </c>
    </row>
    <row r="27" spans="1:17" ht="36">
      <c r="A27" s="49">
        <v>14</v>
      </c>
      <c r="B27" s="37">
        <v>1008331363</v>
      </c>
      <c r="C27" s="38">
        <v>44739</v>
      </c>
      <c r="D27" s="38" t="s">
        <v>154</v>
      </c>
      <c r="E27" s="63"/>
      <c r="F27" s="40"/>
      <c r="G27" s="40">
        <v>1080</v>
      </c>
      <c r="H27" s="41">
        <v>2500000</v>
      </c>
      <c r="I27" s="40"/>
      <c r="J27" s="41">
        <v>250000</v>
      </c>
      <c r="K27" s="41">
        <v>250000</v>
      </c>
      <c r="L27" s="43" t="s">
        <v>155</v>
      </c>
      <c r="M27" s="109">
        <v>50</v>
      </c>
      <c r="N27" s="84" t="s">
        <v>47</v>
      </c>
      <c r="O27" s="92" t="s">
        <v>156</v>
      </c>
      <c r="P27" s="92" t="s">
        <v>157</v>
      </c>
      <c r="Q27" s="92" t="s">
        <v>41</v>
      </c>
    </row>
    <row r="28" spans="1:17" ht="191.25">
      <c r="A28" s="49">
        <v>15</v>
      </c>
      <c r="B28" s="37">
        <v>1080184828</v>
      </c>
      <c r="C28" s="38">
        <v>44740</v>
      </c>
      <c r="D28" s="38" t="s">
        <v>158</v>
      </c>
      <c r="E28" s="63"/>
      <c r="F28" s="40"/>
      <c r="G28" s="40">
        <v>55479</v>
      </c>
      <c r="H28" s="41">
        <v>42185000</v>
      </c>
      <c r="I28" s="40"/>
      <c r="J28" s="41">
        <v>10500000</v>
      </c>
      <c r="K28" s="41">
        <v>10500000</v>
      </c>
      <c r="L28" s="43" t="s">
        <v>159</v>
      </c>
      <c r="M28" s="95">
        <v>50</v>
      </c>
      <c r="N28" s="92" t="s">
        <v>114</v>
      </c>
      <c r="O28" s="92" t="s">
        <v>160</v>
      </c>
      <c r="P28" s="92" t="s">
        <v>161</v>
      </c>
      <c r="Q28" s="92" t="s">
        <v>36</v>
      </c>
    </row>
    <row r="29" spans="1:17" ht="78.75">
      <c r="A29" s="49">
        <v>16</v>
      </c>
      <c r="B29" s="37">
        <v>9863876663</v>
      </c>
      <c r="C29" s="38">
        <v>44740</v>
      </c>
      <c r="D29" s="38" t="s">
        <v>178</v>
      </c>
      <c r="E29" s="63"/>
      <c r="F29" s="40"/>
      <c r="G29" s="40">
        <v>36613</v>
      </c>
      <c r="H29" s="41">
        <v>124679000</v>
      </c>
      <c r="I29" s="40"/>
      <c r="J29" s="41">
        <v>15000000</v>
      </c>
      <c r="K29" s="41">
        <v>15000000</v>
      </c>
      <c r="L29" s="43" t="s">
        <v>179</v>
      </c>
      <c r="M29" s="95">
        <v>50</v>
      </c>
      <c r="N29" s="92" t="s">
        <v>114</v>
      </c>
      <c r="O29" s="92" t="s">
        <v>180</v>
      </c>
      <c r="P29" s="92" t="s">
        <v>161</v>
      </c>
      <c r="Q29" s="92" t="s">
        <v>36</v>
      </c>
    </row>
    <row r="30" spans="1:17" ht="123.75">
      <c r="A30" s="49">
        <v>17</v>
      </c>
      <c r="B30" s="37">
        <v>6510277740</v>
      </c>
      <c r="C30" s="38">
        <v>44739</v>
      </c>
      <c r="D30" s="38" t="s">
        <v>181</v>
      </c>
      <c r="E30" s="63"/>
      <c r="F30" s="40"/>
      <c r="G30" s="40">
        <v>16000</v>
      </c>
      <c r="H30" s="41">
        <v>2855000</v>
      </c>
      <c r="I30" s="40"/>
      <c r="J30" s="41">
        <v>280000</v>
      </c>
      <c r="K30" s="41">
        <v>280000</v>
      </c>
      <c r="L30" s="43" t="s">
        <v>182</v>
      </c>
      <c r="M30" s="95">
        <v>50</v>
      </c>
      <c r="N30" s="92" t="s">
        <v>183</v>
      </c>
      <c r="O30" s="92" t="s">
        <v>184</v>
      </c>
      <c r="P30" s="92" t="s">
        <v>185</v>
      </c>
      <c r="Q30" s="92" t="s">
        <v>186</v>
      </c>
    </row>
    <row r="31" spans="1:17" ht="60">
      <c r="A31" s="49">
        <v>18</v>
      </c>
      <c r="B31" s="37">
        <v>5480570504</v>
      </c>
      <c r="C31" s="38">
        <v>44739</v>
      </c>
      <c r="D31" s="38" t="s">
        <v>187</v>
      </c>
      <c r="E31" s="63"/>
      <c r="F31" s="40"/>
      <c r="G31" s="40">
        <v>1280</v>
      </c>
      <c r="H31" s="41">
        <v>750000</v>
      </c>
      <c r="I31" s="40"/>
      <c r="J31" s="41">
        <v>300000</v>
      </c>
      <c r="K31" s="41">
        <v>300000</v>
      </c>
      <c r="L31" s="43" t="s">
        <v>188</v>
      </c>
      <c r="M31" s="95">
        <v>50</v>
      </c>
      <c r="N31" s="92" t="s">
        <v>110</v>
      </c>
      <c r="O31" s="92" t="s">
        <v>189</v>
      </c>
      <c r="P31" s="92" t="s">
        <v>190</v>
      </c>
      <c r="Q31" s="92" t="s">
        <v>191</v>
      </c>
    </row>
    <row r="32" spans="1:17" ht="33.75">
      <c r="A32" s="49">
        <v>19</v>
      </c>
      <c r="B32" s="37">
        <v>4368674101</v>
      </c>
      <c r="C32" s="38">
        <v>44746</v>
      </c>
      <c r="D32" s="38" t="s">
        <v>192</v>
      </c>
      <c r="E32" s="63"/>
      <c r="F32" s="40"/>
      <c r="G32" s="40">
        <v>2319.26</v>
      </c>
      <c r="H32" s="41">
        <v>2000000</v>
      </c>
      <c r="I32" s="40"/>
      <c r="J32" s="41">
        <v>550000</v>
      </c>
      <c r="K32" s="41">
        <v>550000</v>
      </c>
      <c r="L32" s="43" t="s">
        <v>193</v>
      </c>
      <c r="M32" s="95">
        <v>50</v>
      </c>
      <c r="N32" s="92" t="s">
        <v>37</v>
      </c>
      <c r="O32" s="92" t="s">
        <v>194</v>
      </c>
      <c r="P32" s="92" t="s">
        <v>195</v>
      </c>
      <c r="Q32" s="92" t="s">
        <v>196</v>
      </c>
    </row>
    <row r="33" spans="1:17" ht="123.75">
      <c r="A33" s="49">
        <v>20</v>
      </c>
      <c r="B33" s="37">
        <v>4316281324</v>
      </c>
      <c r="C33" s="38">
        <v>44767</v>
      </c>
      <c r="D33" s="38" t="s">
        <v>211</v>
      </c>
      <c r="E33" s="63"/>
      <c r="F33" s="40"/>
      <c r="G33" s="40"/>
      <c r="H33" s="41">
        <v>1000000</v>
      </c>
      <c r="I33" s="40"/>
      <c r="J33" s="41">
        <v>1000000</v>
      </c>
      <c r="K33" s="41">
        <v>1000000</v>
      </c>
      <c r="L33" s="43" t="s">
        <v>212</v>
      </c>
      <c r="M33" s="95">
        <v>50</v>
      </c>
      <c r="N33" s="92" t="s">
        <v>40</v>
      </c>
      <c r="O33" s="92" t="s">
        <v>213</v>
      </c>
      <c r="P33" s="92" t="s">
        <v>214</v>
      </c>
      <c r="Q33" s="92" t="s">
        <v>36</v>
      </c>
    </row>
    <row r="34" spans="1:17" ht="56.25">
      <c r="A34" s="49">
        <v>21</v>
      </c>
      <c r="B34" s="37">
        <v>5436381658</v>
      </c>
      <c r="C34" s="38">
        <v>44768</v>
      </c>
      <c r="D34" s="38" t="s">
        <v>215</v>
      </c>
      <c r="E34" s="63"/>
      <c r="F34" s="40"/>
      <c r="G34" s="40"/>
      <c r="H34" s="41">
        <v>860215</v>
      </c>
      <c r="I34" s="40"/>
      <c r="J34" s="41"/>
      <c r="K34" s="41"/>
      <c r="L34" s="43" t="s">
        <v>216</v>
      </c>
      <c r="M34" s="95">
        <v>50</v>
      </c>
      <c r="N34" s="92" t="s">
        <v>89</v>
      </c>
      <c r="O34" s="92" t="s">
        <v>217</v>
      </c>
      <c r="P34" s="92" t="s">
        <v>218</v>
      </c>
      <c r="Q34" s="92" t="s">
        <v>36</v>
      </c>
    </row>
    <row r="35" spans="1:17" ht="112.5">
      <c r="A35" s="49">
        <v>22</v>
      </c>
      <c r="B35" s="37">
        <v>5440422428</v>
      </c>
      <c r="C35" s="38">
        <v>44776</v>
      </c>
      <c r="D35" s="38" t="s">
        <v>219</v>
      </c>
      <c r="E35" s="63"/>
      <c r="F35" s="40"/>
      <c r="G35" s="40"/>
      <c r="H35" s="41">
        <v>600000</v>
      </c>
      <c r="I35" s="40"/>
      <c r="J35" s="41">
        <v>600000</v>
      </c>
      <c r="K35" s="41">
        <v>600000</v>
      </c>
      <c r="L35" s="43" t="s">
        <v>220</v>
      </c>
      <c r="M35" s="95">
        <v>50</v>
      </c>
      <c r="N35" s="92" t="s">
        <v>114</v>
      </c>
      <c r="O35" s="92" t="s">
        <v>221</v>
      </c>
      <c r="P35" s="92" t="s">
        <v>222</v>
      </c>
      <c r="Q35" s="92" t="s">
        <v>191</v>
      </c>
    </row>
    <row r="36" spans="1:17" ht="90">
      <c r="A36" s="49">
        <v>23</v>
      </c>
      <c r="B36" s="37">
        <v>7632850533</v>
      </c>
      <c r="C36" s="38">
        <v>44776</v>
      </c>
      <c r="D36" s="38" t="s">
        <v>223</v>
      </c>
      <c r="E36" s="63"/>
      <c r="F36" s="40"/>
      <c r="G36" s="40"/>
      <c r="H36" s="41">
        <v>1000000</v>
      </c>
      <c r="I36" s="40"/>
      <c r="J36" s="41">
        <v>1000000</v>
      </c>
      <c r="K36" s="41">
        <v>1000000</v>
      </c>
      <c r="L36" s="43" t="s">
        <v>224</v>
      </c>
      <c r="M36" s="95">
        <v>50</v>
      </c>
      <c r="N36" s="92" t="s">
        <v>114</v>
      </c>
      <c r="O36" s="92" t="s">
        <v>225</v>
      </c>
      <c r="P36" s="92" t="s">
        <v>226</v>
      </c>
      <c r="Q36" s="92" t="s">
        <v>227</v>
      </c>
    </row>
    <row r="37" spans="1:17" ht="146.25">
      <c r="A37" s="49">
        <v>24</v>
      </c>
      <c r="B37" s="37">
        <v>1068267670</v>
      </c>
      <c r="C37" s="38">
        <v>44778</v>
      </c>
      <c r="D37" s="38" t="s">
        <v>228</v>
      </c>
      <c r="E37" s="63"/>
      <c r="F37" s="40"/>
      <c r="G37" s="40"/>
      <c r="H37" s="41">
        <v>52500000</v>
      </c>
      <c r="I37" s="40"/>
      <c r="J37" s="41">
        <v>22500000</v>
      </c>
      <c r="K37" s="41">
        <v>22500000</v>
      </c>
      <c r="L37" s="43" t="s">
        <v>229</v>
      </c>
      <c r="M37" s="95">
        <v>58578</v>
      </c>
      <c r="N37" s="92" t="s">
        <v>40</v>
      </c>
      <c r="O37" s="92" t="s">
        <v>230</v>
      </c>
      <c r="P37" s="92" t="s">
        <v>231</v>
      </c>
      <c r="Q37" s="92" t="s">
        <v>41</v>
      </c>
    </row>
    <row r="38" spans="1:17" ht="60">
      <c r="A38" s="49">
        <v>25</v>
      </c>
      <c r="B38" s="37">
        <v>1086232741</v>
      </c>
      <c r="C38" s="38">
        <v>44788</v>
      </c>
      <c r="D38" s="38" t="s">
        <v>232</v>
      </c>
      <c r="E38" s="63"/>
      <c r="F38" s="40"/>
      <c r="G38" s="40"/>
      <c r="H38" s="41">
        <v>2500000</v>
      </c>
      <c r="I38" s="40"/>
      <c r="J38" s="41">
        <v>1500000</v>
      </c>
      <c r="K38" s="41">
        <v>1500000</v>
      </c>
      <c r="L38" s="43" t="s">
        <v>233</v>
      </c>
      <c r="M38" s="95">
        <v>30</v>
      </c>
      <c r="N38" s="92" t="s">
        <v>56</v>
      </c>
      <c r="O38" s="92" t="s">
        <v>234</v>
      </c>
      <c r="P38" s="92" t="s">
        <v>235</v>
      </c>
      <c r="Q38" s="92" t="s">
        <v>236</v>
      </c>
    </row>
    <row r="39" spans="1:17" ht="48">
      <c r="A39" s="49">
        <v>26</v>
      </c>
      <c r="B39" s="37">
        <v>3208053467</v>
      </c>
      <c r="C39" s="38">
        <v>44788</v>
      </c>
      <c r="D39" s="38" t="s">
        <v>237</v>
      </c>
      <c r="E39" s="63"/>
      <c r="F39" s="40"/>
      <c r="G39" s="40"/>
      <c r="H39" s="41">
        <v>4800000</v>
      </c>
      <c r="I39" s="40"/>
      <c r="J39" s="41"/>
      <c r="K39" s="41">
        <v>0</v>
      </c>
      <c r="L39" s="43" t="s">
        <v>238</v>
      </c>
      <c r="M39" s="95">
        <v>50</v>
      </c>
      <c r="N39" s="92" t="s">
        <v>56</v>
      </c>
      <c r="O39" s="92" t="s">
        <v>239</v>
      </c>
      <c r="P39" s="92" t="s">
        <v>240</v>
      </c>
      <c r="Q39" s="92" t="s">
        <v>39</v>
      </c>
    </row>
    <row r="40" spans="1:17" ht="78.75">
      <c r="A40" s="49">
        <v>27</v>
      </c>
      <c r="B40" s="37">
        <v>5435426883</v>
      </c>
      <c r="C40" s="38">
        <v>44789</v>
      </c>
      <c r="D40" s="38" t="s">
        <v>241</v>
      </c>
      <c r="E40" s="63"/>
      <c r="F40" s="40"/>
      <c r="G40" s="40"/>
      <c r="H40" s="41">
        <v>5372000</v>
      </c>
      <c r="I40" s="40"/>
      <c r="J40" s="41">
        <v>2686000</v>
      </c>
      <c r="K40" s="41">
        <v>2686000</v>
      </c>
      <c r="L40" s="43" t="s">
        <v>242</v>
      </c>
      <c r="M40" s="95">
        <v>50</v>
      </c>
      <c r="N40" s="92" t="s">
        <v>56</v>
      </c>
      <c r="O40" s="92" t="s">
        <v>243</v>
      </c>
      <c r="P40" s="92" t="s">
        <v>244</v>
      </c>
      <c r="Q40" s="92" t="s">
        <v>245</v>
      </c>
    </row>
    <row r="41" spans="1:34" ht="123.75">
      <c r="A41" s="49">
        <v>28</v>
      </c>
      <c r="B41" s="37">
        <v>8743481736</v>
      </c>
      <c r="C41" s="38">
        <v>44803</v>
      </c>
      <c r="D41" s="38" t="s">
        <v>270</v>
      </c>
      <c r="E41" s="127"/>
      <c r="F41" s="40"/>
      <c r="G41" s="40">
        <v>4053</v>
      </c>
      <c r="H41" s="41">
        <v>3000000</v>
      </c>
      <c r="I41" s="40"/>
      <c r="J41" s="41">
        <v>3000000</v>
      </c>
      <c r="K41" s="41">
        <v>3000000</v>
      </c>
      <c r="L41" s="43" t="s">
        <v>271</v>
      </c>
      <c r="M41" s="92">
        <v>50</v>
      </c>
      <c r="N41" s="92" t="s">
        <v>40</v>
      </c>
      <c r="O41" s="92" t="s">
        <v>272</v>
      </c>
      <c r="P41" s="92" t="s">
        <v>273</v>
      </c>
      <c r="Q41" s="92" t="s">
        <v>53</v>
      </c>
      <c r="AG41" s="1">
        <v>18</v>
      </c>
      <c r="AH41" s="1">
        <v>3000000</v>
      </c>
    </row>
    <row r="42" spans="1:34" ht="36">
      <c r="A42" s="49">
        <v>29</v>
      </c>
      <c r="B42" s="37">
        <v>1060433683</v>
      </c>
      <c r="C42" s="38">
        <v>44804</v>
      </c>
      <c r="D42" s="38" t="s">
        <v>274</v>
      </c>
      <c r="E42" s="127"/>
      <c r="F42" s="40"/>
      <c r="G42" s="40">
        <v>2340</v>
      </c>
      <c r="H42" s="41">
        <v>500000</v>
      </c>
      <c r="I42" s="40"/>
      <c r="J42" s="41">
        <v>500000</v>
      </c>
      <c r="K42" s="41">
        <v>500000</v>
      </c>
      <c r="L42" s="43" t="s">
        <v>275</v>
      </c>
      <c r="M42" s="92">
        <v>50</v>
      </c>
      <c r="N42" s="92" t="s">
        <v>67</v>
      </c>
      <c r="O42" s="92" t="s">
        <v>276</v>
      </c>
      <c r="P42" s="92" t="s">
        <v>277</v>
      </c>
      <c r="Q42" s="92" t="s">
        <v>191</v>
      </c>
      <c r="AG42" s="1">
        <v>19</v>
      </c>
      <c r="AH42" s="1">
        <v>500000</v>
      </c>
    </row>
    <row r="43" spans="1:34" ht="48">
      <c r="A43" s="49">
        <v>30</v>
      </c>
      <c r="B43" s="37">
        <v>3276480078</v>
      </c>
      <c r="C43" s="38">
        <v>44816</v>
      </c>
      <c r="D43" s="38" t="s">
        <v>278</v>
      </c>
      <c r="E43" s="127"/>
      <c r="F43" s="40"/>
      <c r="G43" s="40">
        <v>504</v>
      </c>
      <c r="H43" s="41">
        <v>645000</v>
      </c>
      <c r="I43" s="40"/>
      <c r="J43" s="41"/>
      <c r="K43" s="41">
        <v>0</v>
      </c>
      <c r="L43" s="43" t="s">
        <v>279</v>
      </c>
      <c r="M43" s="92">
        <v>50</v>
      </c>
      <c r="N43" s="92" t="s">
        <v>110</v>
      </c>
      <c r="O43" s="92" t="s">
        <v>280</v>
      </c>
      <c r="P43" s="92" t="s">
        <v>281</v>
      </c>
      <c r="Q43" s="92" t="s">
        <v>41</v>
      </c>
      <c r="Y43" s="1">
        <v>4</v>
      </c>
      <c r="Z43" s="1">
        <v>645000</v>
      </c>
      <c r="AG43" s="1">
        <v>20</v>
      </c>
      <c r="AH43" s="1">
        <v>645000</v>
      </c>
    </row>
    <row r="44" spans="1:34" ht="67.5">
      <c r="A44" s="49">
        <v>31</v>
      </c>
      <c r="B44" s="37">
        <v>6531287652</v>
      </c>
      <c r="C44" s="38">
        <v>44816</v>
      </c>
      <c r="D44" s="38" t="s">
        <v>282</v>
      </c>
      <c r="E44" s="127"/>
      <c r="F44" s="40"/>
      <c r="G44" s="40">
        <v>8000</v>
      </c>
      <c r="H44" s="41">
        <v>7498000</v>
      </c>
      <c r="I44" s="40"/>
      <c r="J44" s="41">
        <v>3213000</v>
      </c>
      <c r="K44" s="41">
        <v>3213000</v>
      </c>
      <c r="L44" s="43" t="s">
        <v>283</v>
      </c>
      <c r="M44" s="92">
        <v>50</v>
      </c>
      <c r="N44" s="92" t="s">
        <v>40</v>
      </c>
      <c r="O44" s="92"/>
      <c r="P44" s="92" t="s">
        <v>284</v>
      </c>
      <c r="Q44" s="92" t="s">
        <v>285</v>
      </c>
      <c r="AG44" s="1">
        <v>21</v>
      </c>
      <c r="AH44" s="1">
        <v>7498000</v>
      </c>
    </row>
    <row r="45" spans="1:28" ht="101.25">
      <c r="A45" s="49">
        <v>32</v>
      </c>
      <c r="B45" s="37">
        <v>5402570251</v>
      </c>
      <c r="C45" s="38">
        <v>44817</v>
      </c>
      <c r="D45" s="38" t="s">
        <v>286</v>
      </c>
      <c r="E45" s="127"/>
      <c r="F45" s="92"/>
      <c r="G45" s="40">
        <v>21060</v>
      </c>
      <c r="H45" s="41">
        <v>12200000</v>
      </c>
      <c r="I45" s="40"/>
      <c r="J45" s="41">
        <v>4900000</v>
      </c>
      <c r="K45" s="41">
        <v>4900000</v>
      </c>
      <c r="L45" s="43" t="s">
        <v>287</v>
      </c>
      <c r="M45" s="143">
        <v>21405</v>
      </c>
      <c r="N45" s="92" t="s">
        <v>46</v>
      </c>
      <c r="O45" s="92" t="s">
        <v>288</v>
      </c>
      <c r="P45" s="92" t="s">
        <v>289</v>
      </c>
      <c r="Q45" s="92" t="s">
        <v>173</v>
      </c>
      <c r="AA45" s="1">
        <v>7</v>
      </c>
      <c r="AB45" s="1">
        <v>12200000</v>
      </c>
    </row>
    <row r="46" spans="1:26" ht="36">
      <c r="A46" s="49">
        <v>33</v>
      </c>
      <c r="B46" s="37">
        <v>8782556461</v>
      </c>
      <c r="C46" s="38">
        <v>44841</v>
      </c>
      <c r="D46" s="38" t="s">
        <v>298</v>
      </c>
      <c r="E46" s="127"/>
      <c r="F46" s="92"/>
      <c r="G46" s="40">
        <v>1728</v>
      </c>
      <c r="H46" s="41">
        <v>514139</v>
      </c>
      <c r="I46" s="40"/>
      <c r="J46" s="41">
        <v>214224</v>
      </c>
      <c r="K46" s="41">
        <f>I46+J46</f>
        <v>214224</v>
      </c>
      <c r="L46" s="43" t="s">
        <v>299</v>
      </c>
      <c r="M46" s="92">
        <v>35</v>
      </c>
      <c r="N46" s="92" t="s">
        <v>47</v>
      </c>
      <c r="O46" s="92" t="s">
        <v>300</v>
      </c>
      <c r="P46" s="92" t="s">
        <v>301</v>
      </c>
      <c r="Q46" s="92" t="s">
        <v>41</v>
      </c>
      <c r="Y46" s="1">
        <v>5</v>
      </c>
      <c r="Z46" s="1">
        <f>H46</f>
        <v>514139</v>
      </c>
    </row>
    <row r="47" spans="1:17" ht="36">
      <c r="A47" s="49">
        <v>34</v>
      </c>
      <c r="B47" s="37">
        <v>4386511657</v>
      </c>
      <c r="C47" s="38">
        <v>44823</v>
      </c>
      <c r="D47" s="38" t="s">
        <v>302</v>
      </c>
      <c r="E47" s="127"/>
      <c r="F47" s="92"/>
      <c r="G47" s="40">
        <v>3910</v>
      </c>
      <c r="H47" s="41">
        <v>3700000</v>
      </c>
      <c r="I47" s="40"/>
      <c r="J47" s="41">
        <v>3700000</v>
      </c>
      <c r="K47" s="41">
        <f>I47+J47</f>
        <v>3700000</v>
      </c>
      <c r="L47" s="43" t="s">
        <v>303</v>
      </c>
      <c r="M47" s="92">
        <v>50</v>
      </c>
      <c r="N47" s="92" t="s">
        <v>114</v>
      </c>
      <c r="O47" s="92" t="s">
        <v>63</v>
      </c>
      <c r="P47" s="92" t="s">
        <v>304</v>
      </c>
      <c r="Q47" s="92" t="s">
        <v>39</v>
      </c>
    </row>
  </sheetData>
  <sheetProtection/>
  <mergeCells count="18">
    <mergeCell ref="A1:C1"/>
    <mergeCell ref="A2:C2"/>
    <mergeCell ref="A3:Q3"/>
    <mergeCell ref="A4:Q4"/>
    <mergeCell ref="B8:C8"/>
    <mergeCell ref="O6:Q6"/>
    <mergeCell ref="I6:K6"/>
    <mergeCell ref="L6:L7"/>
    <mergeCell ref="M6:M7"/>
    <mergeCell ref="N6:N7"/>
    <mergeCell ref="H6:H7"/>
    <mergeCell ref="D6:D7"/>
    <mergeCell ref="A6:A7"/>
    <mergeCell ref="B6:B7"/>
    <mergeCell ref="C6:C7"/>
    <mergeCell ref="E6:E7"/>
    <mergeCell ref="G6:G7"/>
    <mergeCell ref="F6:F7"/>
  </mergeCells>
  <conditionalFormatting sqref="D10">
    <cfRule type="duplicateValues" priority="2" dxfId="0">
      <formula>AND(COUNTIF($D$10:$D$10,D10)&gt;1,NOT(ISBLANK(D10)))</formula>
    </cfRule>
  </conditionalFormatting>
  <conditionalFormatting sqref="D11">
    <cfRule type="duplicateValues" priority="1" dxfId="0">
      <formula>AND(COUNTIF($D$11:$D$11,D11)&gt;1,NOT(ISBLANK(D11)))</formula>
    </cfRule>
  </conditionalFormatting>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V88"/>
  <sheetViews>
    <sheetView tabSelected="1" zoomScale="115" zoomScaleNormal="115" zoomScalePageLayoutView="0" workbookViewId="0" topLeftCell="D1">
      <selection activeCell="J12" sqref="J12"/>
    </sheetView>
  </sheetViews>
  <sheetFormatPr defaultColWidth="9.140625" defaultRowHeight="12.75"/>
  <cols>
    <col min="1" max="1" width="5.140625" style="1" bestFit="1" customWidth="1"/>
    <col min="2" max="2" width="19.28125" style="8" customWidth="1"/>
    <col min="3" max="3" width="11.140625" style="7" bestFit="1" customWidth="1"/>
    <col min="4" max="4" width="20.8515625" style="7" customWidth="1"/>
    <col min="5" max="5" width="11.140625" style="7" customWidth="1"/>
    <col min="6" max="6" width="36.28125" style="1" bestFit="1" customWidth="1"/>
    <col min="7" max="7" width="10.57421875" style="4" customWidth="1"/>
    <col min="8" max="8" width="17.7109375" style="4" bestFit="1" customWidth="1"/>
    <col min="9" max="9" width="19.421875" style="5" bestFit="1" customWidth="1"/>
    <col min="10" max="10" width="22.421875" style="6" customWidth="1"/>
    <col min="11" max="11" width="13.421875" style="6" bestFit="1" customWidth="1"/>
    <col min="12" max="16384" width="9.140625" style="1" customWidth="1"/>
  </cols>
  <sheetData>
    <row r="1" spans="1:11" ht="12">
      <c r="A1" s="134" t="s">
        <v>4</v>
      </c>
      <c r="B1" s="134"/>
      <c r="C1" s="134"/>
      <c r="D1" s="47"/>
      <c r="E1" s="47"/>
      <c r="H1" s="5"/>
      <c r="I1" s="6"/>
      <c r="K1" s="2"/>
    </row>
    <row r="2" spans="1:11" ht="12">
      <c r="A2" s="135" t="s">
        <v>5</v>
      </c>
      <c r="B2" s="135"/>
      <c r="C2" s="135"/>
      <c r="D2" s="6"/>
      <c r="E2" s="6"/>
      <c r="H2" s="5"/>
      <c r="I2" s="6"/>
      <c r="K2" s="2"/>
    </row>
    <row r="3" spans="1:11" ht="33" customHeight="1">
      <c r="A3" s="140" t="s">
        <v>23</v>
      </c>
      <c r="B3" s="141"/>
      <c r="C3" s="141"/>
      <c r="D3" s="141"/>
      <c r="E3" s="141"/>
      <c r="F3" s="141"/>
      <c r="G3" s="141"/>
      <c r="H3" s="141"/>
      <c r="I3" s="141"/>
      <c r="J3" s="141"/>
      <c r="K3" s="141"/>
    </row>
    <row r="4" spans="1:11" ht="12">
      <c r="A4" s="142" t="s">
        <v>297</v>
      </c>
      <c r="B4" s="142"/>
      <c r="C4" s="142"/>
      <c r="D4" s="142"/>
      <c r="E4" s="142"/>
      <c r="F4" s="142"/>
      <c r="G4" s="142"/>
      <c r="H4" s="142"/>
      <c r="I4" s="142"/>
      <c r="J4" s="142"/>
      <c r="K4" s="142"/>
    </row>
    <row r="5" spans="1:10" ht="12" customHeight="1">
      <c r="A5" s="17"/>
      <c r="B5" s="22"/>
      <c r="C5" s="23"/>
      <c r="D5" s="23"/>
      <c r="E5" s="23"/>
      <c r="F5" s="2"/>
      <c r="J5" s="5"/>
    </row>
    <row r="6" spans="1:11" ht="12" customHeight="1">
      <c r="A6" s="54" t="s">
        <v>12</v>
      </c>
      <c r="B6" s="55" t="s">
        <v>14</v>
      </c>
      <c r="C6" s="56" t="s">
        <v>13</v>
      </c>
      <c r="D6" s="56" t="s">
        <v>33</v>
      </c>
      <c r="E6" s="57" t="s">
        <v>25</v>
      </c>
      <c r="F6" s="54" t="s">
        <v>24</v>
      </c>
      <c r="G6" s="54" t="s">
        <v>26</v>
      </c>
      <c r="H6" s="54" t="s">
        <v>11</v>
      </c>
      <c r="I6" s="54" t="s">
        <v>21</v>
      </c>
      <c r="J6" s="54" t="s">
        <v>27</v>
      </c>
      <c r="K6" s="58" t="s">
        <v>28</v>
      </c>
    </row>
    <row r="7" spans="1:11" ht="12" customHeight="1">
      <c r="A7" s="54">
        <f>A10+A8</f>
        <v>76</v>
      </c>
      <c r="B7" s="59" t="s">
        <v>9</v>
      </c>
      <c r="C7" s="56"/>
      <c r="D7" s="56"/>
      <c r="E7" s="56"/>
      <c r="F7" s="54"/>
      <c r="G7" s="54"/>
      <c r="H7" s="54"/>
      <c r="I7" s="54"/>
      <c r="J7" s="60">
        <f>J8+J10</f>
        <v>615916635.54</v>
      </c>
      <c r="K7" s="58"/>
    </row>
    <row r="8" spans="1:11" ht="12" customHeight="1">
      <c r="A8" s="24">
        <f>COUNT(A9:A9)</f>
        <v>0</v>
      </c>
      <c r="B8" s="45" t="s">
        <v>32</v>
      </c>
      <c r="C8" s="26"/>
      <c r="D8" s="26"/>
      <c r="E8" s="26"/>
      <c r="F8" s="24"/>
      <c r="G8" s="24"/>
      <c r="H8" s="24"/>
      <c r="I8" s="24"/>
      <c r="J8" s="35">
        <f>SUM(J9:J9)</f>
        <v>0</v>
      </c>
      <c r="K8" s="27"/>
    </row>
    <row r="9" spans="1:17" ht="12">
      <c r="A9" s="70"/>
      <c r="B9" s="71"/>
      <c r="C9" s="72"/>
      <c r="D9" s="71"/>
      <c r="E9" s="73"/>
      <c r="F9" s="74"/>
      <c r="G9" s="75"/>
      <c r="H9" s="76"/>
      <c r="I9" s="76"/>
      <c r="J9" s="77"/>
      <c r="K9" s="77"/>
      <c r="L9" s="69"/>
      <c r="M9" s="69"/>
      <c r="P9" s="69"/>
      <c r="Q9" s="69"/>
    </row>
    <row r="10" spans="1:11" ht="12" customHeight="1">
      <c r="A10" s="24">
        <f>A11</f>
        <v>76</v>
      </c>
      <c r="B10" s="28" t="s">
        <v>30</v>
      </c>
      <c r="C10" s="28"/>
      <c r="D10" s="28"/>
      <c r="E10" s="28"/>
      <c r="F10" s="28"/>
      <c r="G10" s="24"/>
      <c r="H10" s="24"/>
      <c r="I10" s="24"/>
      <c r="J10" s="35">
        <f>J11</f>
        <v>615916635.54</v>
      </c>
      <c r="K10" s="27"/>
    </row>
    <row r="11" spans="1:11" ht="12.75" customHeight="1">
      <c r="A11" s="24">
        <f>COUNT(A12:A153)</f>
        <v>76</v>
      </c>
      <c r="B11" s="27" t="s">
        <v>31</v>
      </c>
      <c r="C11" s="27"/>
      <c r="D11" s="27"/>
      <c r="E11" s="27"/>
      <c r="F11" s="27"/>
      <c r="G11" s="24"/>
      <c r="H11" s="24"/>
      <c r="I11" s="24"/>
      <c r="J11" s="35">
        <f>SUM(J12:J115)</f>
        <v>615916635.54</v>
      </c>
      <c r="K11" s="65"/>
    </row>
    <row r="12" spans="1:17" ht="33.75">
      <c r="A12" s="36">
        <v>1</v>
      </c>
      <c r="B12" s="85">
        <v>5463819570</v>
      </c>
      <c r="C12" s="86">
        <v>44160</v>
      </c>
      <c r="D12" s="85">
        <v>5463819570</v>
      </c>
      <c r="E12" s="87">
        <v>44571</v>
      </c>
      <c r="F12" s="88" t="s">
        <v>48</v>
      </c>
      <c r="G12" s="89">
        <v>3</v>
      </c>
      <c r="H12" s="88" t="s">
        <v>36</v>
      </c>
      <c r="I12" s="36" t="s">
        <v>42</v>
      </c>
      <c r="J12" s="48">
        <v>450000</v>
      </c>
      <c r="K12" s="48">
        <v>3050000</v>
      </c>
      <c r="L12" s="69"/>
      <c r="M12" s="69"/>
      <c r="P12" s="69"/>
      <c r="Q12" s="69"/>
    </row>
    <row r="13" spans="1:17" ht="22.5">
      <c r="A13" s="36">
        <v>2</v>
      </c>
      <c r="B13" s="85">
        <v>7694796937</v>
      </c>
      <c r="C13" s="86">
        <v>44225</v>
      </c>
      <c r="D13" s="85">
        <v>7694796937</v>
      </c>
      <c r="E13" s="87">
        <v>44575</v>
      </c>
      <c r="F13" s="88" t="s">
        <v>49</v>
      </c>
      <c r="G13" s="89">
        <v>1</v>
      </c>
      <c r="H13" s="88" t="s">
        <v>50</v>
      </c>
      <c r="I13" s="36" t="s">
        <v>51</v>
      </c>
      <c r="J13" s="48">
        <v>500000</v>
      </c>
      <c r="K13" s="48">
        <v>1000000</v>
      </c>
      <c r="L13" s="69"/>
      <c r="M13" s="69"/>
      <c r="P13" s="69"/>
      <c r="Q13" s="69"/>
    </row>
    <row r="14" spans="1:17" ht="33.75">
      <c r="A14" s="36">
        <v>3</v>
      </c>
      <c r="B14" s="85">
        <v>5454438799</v>
      </c>
      <c r="C14" s="86">
        <v>43563</v>
      </c>
      <c r="D14" s="85">
        <v>5454438799</v>
      </c>
      <c r="E14" s="87">
        <v>44575</v>
      </c>
      <c r="F14" s="88" t="s">
        <v>52</v>
      </c>
      <c r="G14" s="89">
        <v>4</v>
      </c>
      <c r="H14" s="88" t="s">
        <v>53</v>
      </c>
      <c r="I14" s="36" t="s">
        <v>46</v>
      </c>
      <c r="J14" s="48">
        <v>150000</v>
      </c>
      <c r="K14" s="48">
        <v>4150000</v>
      </c>
      <c r="L14" s="69"/>
      <c r="M14" s="69"/>
      <c r="P14" s="69"/>
      <c r="Q14" s="69"/>
    </row>
    <row r="15" spans="1:17" ht="12">
      <c r="A15" s="36">
        <v>4</v>
      </c>
      <c r="B15" s="85">
        <v>1061641656</v>
      </c>
      <c r="C15" s="86">
        <v>42536</v>
      </c>
      <c r="D15" s="85">
        <v>1061641656</v>
      </c>
      <c r="E15" s="87">
        <v>44579</v>
      </c>
      <c r="F15" s="90" t="s">
        <v>54</v>
      </c>
      <c r="G15" s="89">
        <v>6</v>
      </c>
      <c r="H15" s="88" t="s">
        <v>36</v>
      </c>
      <c r="I15" s="36" t="s">
        <v>46</v>
      </c>
      <c r="J15" s="48">
        <v>1500000</v>
      </c>
      <c r="K15" s="48">
        <v>2300000</v>
      </c>
      <c r="L15" s="69"/>
      <c r="M15" s="69"/>
      <c r="P15" s="69"/>
      <c r="Q15" s="69"/>
    </row>
    <row r="16" spans="1:17" ht="12">
      <c r="A16" s="36">
        <v>5</v>
      </c>
      <c r="B16" s="85">
        <v>3251882221</v>
      </c>
      <c r="C16" s="86">
        <v>42726</v>
      </c>
      <c r="D16" s="85">
        <v>3251882221</v>
      </c>
      <c r="E16" s="87">
        <v>44582</v>
      </c>
      <c r="F16" s="88" t="s">
        <v>55</v>
      </c>
      <c r="G16" s="89">
        <v>2</v>
      </c>
      <c r="H16" s="88" t="s">
        <v>36</v>
      </c>
      <c r="I16" s="36" t="s">
        <v>56</v>
      </c>
      <c r="J16" s="48">
        <v>1123159</v>
      </c>
      <c r="K16" s="48">
        <v>2123159</v>
      </c>
      <c r="L16" s="69"/>
      <c r="M16" s="69"/>
      <c r="P16" s="69"/>
      <c r="Q16" s="69"/>
    </row>
    <row r="17" spans="1:17" ht="22.5">
      <c r="A17" s="68">
        <v>6</v>
      </c>
      <c r="B17" s="79" t="s">
        <v>74</v>
      </c>
      <c r="C17" s="80">
        <v>37462</v>
      </c>
      <c r="D17" s="79">
        <v>1021285673</v>
      </c>
      <c r="E17" s="81">
        <v>44586</v>
      </c>
      <c r="F17" s="78" t="s">
        <v>75</v>
      </c>
      <c r="G17" s="82">
        <v>8</v>
      </c>
      <c r="H17" s="78" t="s">
        <v>76</v>
      </c>
      <c r="I17" s="68" t="s">
        <v>77</v>
      </c>
      <c r="J17" s="48">
        <v>1000000</v>
      </c>
      <c r="K17" s="48">
        <v>3800000</v>
      </c>
      <c r="L17" s="69"/>
      <c r="M17" s="69"/>
      <c r="P17" s="69"/>
      <c r="Q17" s="69"/>
    </row>
    <row r="18" spans="1:17" ht="22.5">
      <c r="A18" s="68">
        <v>7</v>
      </c>
      <c r="B18" s="79">
        <v>4341857606</v>
      </c>
      <c r="C18" s="80">
        <v>44334</v>
      </c>
      <c r="D18" s="79">
        <v>4341857606</v>
      </c>
      <c r="E18" s="81">
        <v>44586</v>
      </c>
      <c r="F18" s="78" t="s">
        <v>78</v>
      </c>
      <c r="G18" s="82">
        <v>2</v>
      </c>
      <c r="H18" s="78" t="s">
        <v>36</v>
      </c>
      <c r="I18" s="68" t="s">
        <v>79</v>
      </c>
      <c r="J18" s="48">
        <v>900000</v>
      </c>
      <c r="K18" s="48">
        <v>9700000</v>
      </c>
      <c r="L18" s="69"/>
      <c r="M18" s="69"/>
      <c r="P18" s="69"/>
      <c r="Q18" s="69"/>
    </row>
    <row r="19" spans="1:17" ht="22.5">
      <c r="A19" s="68">
        <v>8</v>
      </c>
      <c r="B19" s="79" t="s">
        <v>80</v>
      </c>
      <c r="C19" s="80">
        <v>38042</v>
      </c>
      <c r="D19" s="79">
        <v>7663484132</v>
      </c>
      <c r="E19" s="81">
        <v>44587</v>
      </c>
      <c r="F19" s="78" t="s">
        <v>81</v>
      </c>
      <c r="G19" s="82">
        <v>6</v>
      </c>
      <c r="H19" s="78" t="s">
        <v>36</v>
      </c>
      <c r="I19" s="68" t="s">
        <v>82</v>
      </c>
      <c r="J19" s="48">
        <v>500000</v>
      </c>
      <c r="K19" s="48">
        <v>3005539.82</v>
      </c>
      <c r="L19" s="69"/>
      <c r="M19" s="69"/>
      <c r="P19" s="69"/>
      <c r="Q19" s="69"/>
    </row>
    <row r="20" spans="1:17" ht="33.75">
      <c r="A20" s="68">
        <v>9</v>
      </c>
      <c r="B20" s="79">
        <v>2103950991</v>
      </c>
      <c r="C20" s="80">
        <v>43594</v>
      </c>
      <c r="D20" s="79">
        <v>2103950991</v>
      </c>
      <c r="E20" s="81">
        <v>44589</v>
      </c>
      <c r="F20" s="78" t="s">
        <v>83</v>
      </c>
      <c r="G20" s="82">
        <v>1</v>
      </c>
      <c r="H20" s="78" t="s">
        <v>36</v>
      </c>
      <c r="I20" s="68" t="s">
        <v>84</v>
      </c>
      <c r="J20" s="48">
        <v>13300000</v>
      </c>
      <c r="K20" s="48">
        <v>43300000</v>
      </c>
      <c r="L20" s="69"/>
      <c r="M20" s="69"/>
      <c r="P20" s="69"/>
      <c r="Q20" s="69"/>
    </row>
    <row r="21" spans="1:17" ht="33.75">
      <c r="A21" s="68">
        <v>10</v>
      </c>
      <c r="B21" s="79">
        <v>9869335533</v>
      </c>
      <c r="C21" s="80">
        <v>43594</v>
      </c>
      <c r="D21" s="79">
        <v>9869335533</v>
      </c>
      <c r="E21" s="81">
        <v>44589</v>
      </c>
      <c r="F21" s="78" t="s">
        <v>85</v>
      </c>
      <c r="G21" s="82">
        <v>1</v>
      </c>
      <c r="H21" s="78" t="s">
        <v>36</v>
      </c>
      <c r="I21" s="68" t="s">
        <v>84</v>
      </c>
      <c r="J21" s="48">
        <v>6100000</v>
      </c>
      <c r="K21" s="48">
        <v>31100000</v>
      </c>
      <c r="L21" s="69"/>
      <c r="M21" s="69"/>
      <c r="P21" s="69"/>
      <c r="Q21" s="69"/>
    </row>
    <row r="22" spans="1:17" ht="12">
      <c r="A22" s="68">
        <v>11</v>
      </c>
      <c r="B22" s="79">
        <v>8712417326</v>
      </c>
      <c r="C22" s="80">
        <v>43298</v>
      </c>
      <c r="D22" s="79">
        <v>8712417326</v>
      </c>
      <c r="E22" s="81">
        <v>44589</v>
      </c>
      <c r="F22" s="78" t="s">
        <v>86</v>
      </c>
      <c r="G22" s="82">
        <v>3</v>
      </c>
      <c r="H22" s="78" t="s">
        <v>41</v>
      </c>
      <c r="I22" s="68" t="s">
        <v>47</v>
      </c>
      <c r="J22" s="48">
        <v>400000</v>
      </c>
      <c r="K22" s="48">
        <v>4000000</v>
      </c>
      <c r="L22" s="69"/>
      <c r="M22" s="69"/>
      <c r="P22" s="69"/>
      <c r="Q22" s="69"/>
    </row>
    <row r="23" spans="1:17" ht="22.5">
      <c r="A23" s="68">
        <v>12</v>
      </c>
      <c r="B23" s="79">
        <v>9951569887</v>
      </c>
      <c r="C23" s="80">
        <v>44201</v>
      </c>
      <c r="D23" s="79">
        <v>9951569887</v>
      </c>
      <c r="E23" s="81">
        <v>44624</v>
      </c>
      <c r="F23" s="78" t="s">
        <v>97</v>
      </c>
      <c r="G23" s="82">
        <v>2</v>
      </c>
      <c r="H23" s="78" t="s">
        <v>36</v>
      </c>
      <c r="I23" s="68" t="s">
        <v>67</v>
      </c>
      <c r="J23" s="48">
        <v>10000000</v>
      </c>
      <c r="K23" s="48">
        <v>110000000</v>
      </c>
      <c r="L23" s="69"/>
      <c r="M23" s="69"/>
      <c r="P23" s="69"/>
      <c r="Q23" s="69"/>
    </row>
    <row r="24" spans="1:17" ht="22.5">
      <c r="A24" s="68">
        <v>13</v>
      </c>
      <c r="B24" s="79">
        <v>8769843229</v>
      </c>
      <c r="C24" s="80">
        <v>43781</v>
      </c>
      <c r="D24" s="79">
        <v>8769843229</v>
      </c>
      <c r="E24" s="81">
        <v>44624</v>
      </c>
      <c r="F24" s="78" t="s">
        <v>98</v>
      </c>
      <c r="G24" s="82">
        <v>3</v>
      </c>
      <c r="H24" s="78" t="s">
        <v>99</v>
      </c>
      <c r="I24" s="68" t="s">
        <v>40</v>
      </c>
      <c r="J24" s="48">
        <v>3000000</v>
      </c>
      <c r="K24" s="48">
        <v>8000000</v>
      </c>
      <c r="L24" s="69"/>
      <c r="M24" s="69"/>
      <c r="P24" s="69"/>
      <c r="Q24" s="69"/>
    </row>
    <row r="25" spans="1:17" ht="22.5">
      <c r="A25" s="68">
        <v>14</v>
      </c>
      <c r="B25" s="79">
        <v>9913678539</v>
      </c>
      <c r="C25" s="80">
        <v>43209</v>
      </c>
      <c r="D25" s="79">
        <v>9913678539</v>
      </c>
      <c r="E25" s="81">
        <v>44624</v>
      </c>
      <c r="F25" s="78" t="s">
        <v>100</v>
      </c>
      <c r="G25" s="82">
        <v>2</v>
      </c>
      <c r="H25" s="78" t="s">
        <v>36</v>
      </c>
      <c r="I25" s="68" t="s">
        <v>101</v>
      </c>
      <c r="J25" s="48">
        <v>1920000</v>
      </c>
      <c r="K25" s="48">
        <v>3720000</v>
      </c>
      <c r="L25" s="69"/>
      <c r="M25" s="69"/>
      <c r="P25" s="69"/>
      <c r="Q25" s="69"/>
    </row>
    <row r="26" spans="1:17" ht="12">
      <c r="A26" s="68">
        <v>15</v>
      </c>
      <c r="B26" s="79" t="s">
        <v>103</v>
      </c>
      <c r="C26" s="80">
        <v>39574</v>
      </c>
      <c r="D26" s="79">
        <v>4355774303</v>
      </c>
      <c r="E26" s="81">
        <v>44629</v>
      </c>
      <c r="F26" s="78" t="s">
        <v>102</v>
      </c>
      <c r="G26" s="82">
        <v>18</v>
      </c>
      <c r="H26" s="78" t="s">
        <v>41</v>
      </c>
      <c r="I26" s="68" t="s">
        <v>29</v>
      </c>
      <c r="J26" s="48">
        <v>25000000</v>
      </c>
      <c r="K26" s="48">
        <v>40000000</v>
      </c>
      <c r="L26" s="69"/>
      <c r="M26" s="69"/>
      <c r="P26" s="69"/>
      <c r="Q26" s="69"/>
    </row>
    <row r="27" spans="1:17" ht="12">
      <c r="A27" s="68">
        <v>16</v>
      </c>
      <c r="B27" s="79">
        <v>7632152125</v>
      </c>
      <c r="C27" s="80">
        <v>43374</v>
      </c>
      <c r="D27" s="79">
        <v>7632152125</v>
      </c>
      <c r="E27" s="81">
        <v>44658</v>
      </c>
      <c r="F27" s="78" t="s">
        <v>108</v>
      </c>
      <c r="G27" s="82">
        <v>5</v>
      </c>
      <c r="H27" s="78" t="s">
        <v>36</v>
      </c>
      <c r="I27" s="68" t="s">
        <v>40</v>
      </c>
      <c r="J27" s="48">
        <v>12211</v>
      </c>
      <c r="K27" s="48">
        <v>3512211</v>
      </c>
      <c r="L27" s="69"/>
      <c r="M27" s="69"/>
      <c r="P27" s="69"/>
      <c r="Q27" s="69"/>
    </row>
    <row r="28" spans="1:17" ht="12">
      <c r="A28" s="68">
        <v>17</v>
      </c>
      <c r="B28" s="79">
        <v>9883785672</v>
      </c>
      <c r="C28" s="80">
        <v>42822</v>
      </c>
      <c r="D28" s="79">
        <v>9883785672</v>
      </c>
      <c r="E28" s="81">
        <v>44659</v>
      </c>
      <c r="F28" s="78" t="s">
        <v>109</v>
      </c>
      <c r="G28" s="82">
        <v>2</v>
      </c>
      <c r="H28" s="78" t="s">
        <v>41</v>
      </c>
      <c r="I28" s="68" t="s">
        <v>110</v>
      </c>
      <c r="J28" s="48">
        <v>26000</v>
      </c>
      <c r="K28" s="48">
        <v>386000</v>
      </c>
      <c r="L28" s="69"/>
      <c r="M28" s="69"/>
      <c r="P28" s="69"/>
      <c r="Q28" s="69"/>
    </row>
    <row r="29" spans="1:17" ht="12">
      <c r="A29" s="68">
        <v>18</v>
      </c>
      <c r="B29" s="79">
        <v>472023000424</v>
      </c>
      <c r="C29" s="80">
        <v>39539</v>
      </c>
      <c r="D29" s="79">
        <v>7640825000</v>
      </c>
      <c r="E29" s="81">
        <v>44659</v>
      </c>
      <c r="F29" s="78" t="s">
        <v>111</v>
      </c>
      <c r="G29" s="82">
        <v>15</v>
      </c>
      <c r="H29" s="78" t="s">
        <v>36</v>
      </c>
      <c r="I29" s="68" t="s">
        <v>101</v>
      </c>
      <c r="J29" s="48">
        <v>1150000</v>
      </c>
      <c r="K29" s="48">
        <v>4236800</v>
      </c>
      <c r="L29" s="69"/>
      <c r="M29" s="69"/>
      <c r="P29" s="69"/>
      <c r="Q29" s="69"/>
    </row>
    <row r="30" spans="1:17" ht="22.5">
      <c r="A30" s="68">
        <v>19</v>
      </c>
      <c r="B30" s="79">
        <v>472043001215</v>
      </c>
      <c r="C30" s="80">
        <v>42104</v>
      </c>
      <c r="D30" s="79">
        <v>6544364410</v>
      </c>
      <c r="E30" s="81">
        <v>44665</v>
      </c>
      <c r="F30" s="78" t="s">
        <v>112</v>
      </c>
      <c r="G30" s="82">
        <v>11</v>
      </c>
      <c r="H30" s="78" t="s">
        <v>113</v>
      </c>
      <c r="I30" s="68" t="s">
        <v>114</v>
      </c>
      <c r="J30" s="48">
        <v>73000000</v>
      </c>
      <c r="K30" s="48">
        <v>815700000</v>
      </c>
      <c r="L30" s="69"/>
      <c r="M30" s="69"/>
      <c r="P30" s="69"/>
      <c r="Q30" s="69"/>
    </row>
    <row r="31" spans="1:17" ht="22.5">
      <c r="A31" s="68">
        <v>20</v>
      </c>
      <c r="B31" s="79" t="s">
        <v>115</v>
      </c>
      <c r="C31" s="80">
        <v>38287</v>
      </c>
      <c r="D31" s="79">
        <v>8736804023</v>
      </c>
      <c r="E31" s="81">
        <v>44665</v>
      </c>
      <c r="F31" s="78" t="s">
        <v>116</v>
      </c>
      <c r="G31" s="82">
        <v>20</v>
      </c>
      <c r="H31" s="78" t="s">
        <v>41</v>
      </c>
      <c r="I31" s="68" t="s">
        <v>29</v>
      </c>
      <c r="J31" s="48">
        <v>1750000</v>
      </c>
      <c r="K31" s="48">
        <v>12120000</v>
      </c>
      <c r="L31" s="69"/>
      <c r="M31" s="69"/>
      <c r="P31" s="69"/>
      <c r="Q31" s="69"/>
    </row>
    <row r="32" spans="1:17" ht="12">
      <c r="A32" s="68">
        <v>21</v>
      </c>
      <c r="B32" s="79">
        <v>472043001202</v>
      </c>
      <c r="C32" s="80">
        <v>42072</v>
      </c>
      <c r="D32" s="79">
        <v>2136255828</v>
      </c>
      <c r="E32" s="81">
        <v>44666</v>
      </c>
      <c r="F32" s="78" t="s">
        <v>117</v>
      </c>
      <c r="G32" s="82">
        <v>2</v>
      </c>
      <c r="H32" s="78" t="s">
        <v>39</v>
      </c>
      <c r="I32" s="68" t="s">
        <v>29</v>
      </c>
      <c r="J32" s="48">
        <v>500000</v>
      </c>
      <c r="K32" s="48">
        <v>1500000</v>
      </c>
      <c r="L32" s="69"/>
      <c r="M32" s="69"/>
      <c r="P32" s="69"/>
      <c r="Q32" s="69"/>
    </row>
    <row r="33" spans="1:17" ht="22.5">
      <c r="A33" s="36">
        <v>22</v>
      </c>
      <c r="B33" s="85">
        <v>8702101358</v>
      </c>
      <c r="C33" s="86">
        <v>43264</v>
      </c>
      <c r="D33" s="85">
        <v>8702101358</v>
      </c>
      <c r="E33" s="87">
        <v>44671</v>
      </c>
      <c r="F33" s="90" t="s">
        <v>118</v>
      </c>
      <c r="G33" s="89">
        <v>5</v>
      </c>
      <c r="H33" s="88" t="s">
        <v>41</v>
      </c>
      <c r="I33" s="36" t="s">
        <v>47</v>
      </c>
      <c r="J33" s="48">
        <v>300000</v>
      </c>
      <c r="K33" s="48">
        <v>1500000</v>
      </c>
      <c r="L33" s="69"/>
      <c r="M33" s="69"/>
      <c r="P33" s="69"/>
      <c r="Q33" s="69"/>
    </row>
    <row r="34" spans="1:17" ht="22.5">
      <c r="A34" s="68">
        <v>23</v>
      </c>
      <c r="B34" s="79">
        <v>472043000105</v>
      </c>
      <c r="C34" s="80">
        <v>39174</v>
      </c>
      <c r="D34" s="79">
        <v>5465211871</v>
      </c>
      <c r="E34" s="81">
        <v>44676</v>
      </c>
      <c r="F34" s="97" t="s">
        <v>132</v>
      </c>
      <c r="G34" s="82">
        <v>11</v>
      </c>
      <c r="H34" s="78" t="s">
        <v>50</v>
      </c>
      <c r="I34" s="68" t="s">
        <v>110</v>
      </c>
      <c r="J34" s="96">
        <v>36000000</v>
      </c>
      <c r="K34" s="96">
        <v>81000000</v>
      </c>
      <c r="L34" s="69"/>
      <c r="M34" s="69"/>
      <c r="P34" s="69"/>
      <c r="Q34" s="69"/>
    </row>
    <row r="35" spans="1:17" ht="12">
      <c r="A35" s="68">
        <v>24</v>
      </c>
      <c r="B35" s="79">
        <v>472043001162</v>
      </c>
      <c r="C35" s="80">
        <v>41928</v>
      </c>
      <c r="D35" s="79">
        <v>5483076186</v>
      </c>
      <c r="E35" s="81">
        <v>44685</v>
      </c>
      <c r="F35" s="97" t="s">
        <v>133</v>
      </c>
      <c r="G35" s="82">
        <v>8</v>
      </c>
      <c r="H35" s="78" t="s">
        <v>36</v>
      </c>
      <c r="I35" s="68" t="s">
        <v>121</v>
      </c>
      <c r="J35" s="96">
        <v>10000000</v>
      </c>
      <c r="K35" s="96">
        <v>60000000</v>
      </c>
      <c r="L35" s="69"/>
      <c r="M35" s="69"/>
      <c r="P35" s="69"/>
      <c r="Q35" s="69"/>
    </row>
    <row r="36" spans="1:17" ht="12">
      <c r="A36" s="68">
        <v>25</v>
      </c>
      <c r="B36" s="79">
        <v>472043001125</v>
      </c>
      <c r="C36" s="80">
        <v>41800</v>
      </c>
      <c r="D36" s="79">
        <v>5482822017</v>
      </c>
      <c r="E36" s="81">
        <v>44686</v>
      </c>
      <c r="F36" s="97" t="s">
        <v>134</v>
      </c>
      <c r="G36" s="82">
        <v>5</v>
      </c>
      <c r="H36" s="78" t="s">
        <v>135</v>
      </c>
      <c r="I36" s="68" t="s">
        <v>56</v>
      </c>
      <c r="J36" s="96">
        <v>7000000</v>
      </c>
      <c r="K36" s="96">
        <v>87000000</v>
      </c>
      <c r="L36" s="69"/>
      <c r="M36" s="69"/>
      <c r="P36" s="69"/>
      <c r="Q36" s="69"/>
    </row>
    <row r="37" spans="1:17" ht="22.5">
      <c r="A37" s="68">
        <v>26</v>
      </c>
      <c r="B37" s="79" t="s">
        <v>136</v>
      </c>
      <c r="C37" s="80">
        <v>37498</v>
      </c>
      <c r="D37" s="79">
        <v>3265153282</v>
      </c>
      <c r="E37" s="81">
        <v>44687</v>
      </c>
      <c r="F37" s="97" t="s">
        <v>137</v>
      </c>
      <c r="G37" s="82">
        <v>4</v>
      </c>
      <c r="H37" s="78" t="s">
        <v>36</v>
      </c>
      <c r="I37" s="68" t="s">
        <v>138</v>
      </c>
      <c r="J37" s="96">
        <v>1000000</v>
      </c>
      <c r="K37" s="96">
        <v>6930000</v>
      </c>
      <c r="L37" s="69"/>
      <c r="M37" s="69"/>
      <c r="P37" s="69"/>
      <c r="Q37" s="69"/>
    </row>
    <row r="38" spans="1:17" ht="22.5">
      <c r="A38" s="68">
        <v>27</v>
      </c>
      <c r="B38" s="79">
        <v>9944326666</v>
      </c>
      <c r="C38" s="80">
        <v>44230</v>
      </c>
      <c r="D38" s="79">
        <v>9944326666</v>
      </c>
      <c r="E38" s="81">
        <v>44690</v>
      </c>
      <c r="F38" s="97" t="s">
        <v>139</v>
      </c>
      <c r="G38" s="82">
        <v>3</v>
      </c>
      <c r="H38" s="78" t="s">
        <v>140</v>
      </c>
      <c r="I38" s="68" t="s">
        <v>67</v>
      </c>
      <c r="J38" s="96">
        <v>7500000</v>
      </c>
      <c r="K38" s="96">
        <v>17000000</v>
      </c>
      <c r="L38" s="69"/>
      <c r="M38" s="69"/>
      <c r="P38" s="69"/>
      <c r="Q38" s="69"/>
    </row>
    <row r="39" spans="1:17" ht="22.5">
      <c r="A39" s="68">
        <v>28</v>
      </c>
      <c r="B39" s="79">
        <v>6502893594</v>
      </c>
      <c r="C39" s="80">
        <v>43263</v>
      </c>
      <c r="D39" s="79">
        <v>6502893594</v>
      </c>
      <c r="E39" s="81">
        <v>44705</v>
      </c>
      <c r="F39" s="97" t="s">
        <v>162</v>
      </c>
      <c r="G39" s="82">
        <v>3</v>
      </c>
      <c r="H39" s="78" t="s">
        <v>36</v>
      </c>
      <c r="I39" s="68" t="s">
        <v>40</v>
      </c>
      <c r="J39" s="96">
        <v>2000000</v>
      </c>
      <c r="K39" s="96">
        <v>10000000</v>
      </c>
      <c r="L39" s="69"/>
      <c r="M39" s="69"/>
      <c r="P39" s="69"/>
      <c r="Q39" s="69"/>
    </row>
    <row r="40" spans="1:17" ht="12">
      <c r="A40" s="68">
        <v>29</v>
      </c>
      <c r="B40" s="79">
        <v>5463819570</v>
      </c>
      <c r="C40" s="80">
        <v>44160</v>
      </c>
      <c r="D40" s="79">
        <v>5463819570</v>
      </c>
      <c r="E40" s="81">
        <v>44705</v>
      </c>
      <c r="F40" s="97" t="s">
        <v>163</v>
      </c>
      <c r="G40" s="82">
        <v>4</v>
      </c>
      <c r="H40" s="78" t="s">
        <v>36</v>
      </c>
      <c r="I40" s="68" t="s">
        <v>42</v>
      </c>
      <c r="J40" s="96">
        <v>100000</v>
      </c>
      <c r="K40" s="96">
        <v>3150000</v>
      </c>
      <c r="L40" s="69"/>
      <c r="M40" s="69"/>
      <c r="P40" s="69"/>
      <c r="Q40" s="69"/>
    </row>
    <row r="41" spans="1:17" ht="12">
      <c r="A41" s="68">
        <v>30</v>
      </c>
      <c r="B41" s="79" t="s">
        <v>164</v>
      </c>
      <c r="C41" s="80">
        <v>37686</v>
      </c>
      <c r="D41" s="79">
        <v>9811263886</v>
      </c>
      <c r="E41" s="81">
        <v>44708</v>
      </c>
      <c r="F41" s="97" t="s">
        <v>165</v>
      </c>
      <c r="G41" s="82">
        <v>8</v>
      </c>
      <c r="H41" s="78" t="s">
        <v>36</v>
      </c>
      <c r="I41" s="68" t="s">
        <v>82</v>
      </c>
      <c r="J41" s="96">
        <v>720000</v>
      </c>
      <c r="K41" s="96">
        <v>4920000</v>
      </c>
      <c r="L41" s="69"/>
      <c r="M41" s="69"/>
      <c r="P41" s="69"/>
      <c r="Q41" s="69"/>
    </row>
    <row r="42" spans="1:17" ht="22.5">
      <c r="A42" s="68">
        <v>31</v>
      </c>
      <c r="B42" s="79">
        <v>2141906201</v>
      </c>
      <c r="C42" s="80">
        <v>43878</v>
      </c>
      <c r="D42" s="79">
        <v>2141906201</v>
      </c>
      <c r="E42" s="81">
        <v>44714</v>
      </c>
      <c r="F42" s="97" t="s">
        <v>166</v>
      </c>
      <c r="G42" s="82">
        <v>2</v>
      </c>
      <c r="H42" s="78" t="s">
        <v>167</v>
      </c>
      <c r="I42" s="68" t="s">
        <v>37</v>
      </c>
      <c r="J42" s="96">
        <v>345000</v>
      </c>
      <c r="K42" s="96">
        <v>1845000</v>
      </c>
      <c r="L42" s="69"/>
      <c r="M42" s="69"/>
      <c r="P42" s="69"/>
      <c r="Q42" s="69"/>
    </row>
    <row r="43" spans="1:17" ht="22.5">
      <c r="A43" s="68">
        <v>32</v>
      </c>
      <c r="B43" s="79">
        <v>6566778300</v>
      </c>
      <c r="C43" s="80">
        <v>44515</v>
      </c>
      <c r="D43" s="79">
        <v>6566778300</v>
      </c>
      <c r="E43" s="81">
        <v>44721</v>
      </c>
      <c r="F43" s="97" t="s">
        <v>168</v>
      </c>
      <c r="G43" s="82">
        <v>1</v>
      </c>
      <c r="H43" s="78" t="s">
        <v>36</v>
      </c>
      <c r="I43" s="68" t="s">
        <v>46</v>
      </c>
      <c r="J43" s="96">
        <v>5000000</v>
      </c>
      <c r="K43" s="96">
        <v>15000000</v>
      </c>
      <c r="L43" s="69"/>
      <c r="M43" s="69"/>
      <c r="P43" s="69"/>
      <c r="Q43" s="69"/>
    </row>
    <row r="44" spans="1:17" ht="33.75">
      <c r="A44" s="68">
        <v>33</v>
      </c>
      <c r="B44" s="79" t="s">
        <v>169</v>
      </c>
      <c r="C44" s="80">
        <v>37279</v>
      </c>
      <c r="D44" s="79">
        <v>5426373274</v>
      </c>
      <c r="E44" s="81">
        <v>44725</v>
      </c>
      <c r="F44" s="97" t="s">
        <v>170</v>
      </c>
      <c r="G44" s="82">
        <v>11</v>
      </c>
      <c r="H44" s="78" t="s">
        <v>38</v>
      </c>
      <c r="I44" s="68" t="s">
        <v>101</v>
      </c>
      <c r="J44" s="96">
        <v>3000000</v>
      </c>
      <c r="K44" s="96">
        <v>10000000</v>
      </c>
      <c r="L44" s="69"/>
      <c r="M44" s="69"/>
      <c r="P44" s="69"/>
      <c r="Q44" s="69"/>
    </row>
    <row r="45" spans="1:17" ht="22.5">
      <c r="A45" s="68">
        <v>34</v>
      </c>
      <c r="B45" s="79">
        <v>300</v>
      </c>
      <c r="C45" s="80">
        <v>38163</v>
      </c>
      <c r="D45" s="79">
        <v>4314578564</v>
      </c>
      <c r="E45" s="81">
        <v>44727</v>
      </c>
      <c r="F45" s="97" t="s">
        <v>171</v>
      </c>
      <c r="G45" s="82">
        <v>10</v>
      </c>
      <c r="H45" s="78" t="s">
        <v>50</v>
      </c>
      <c r="I45" s="68" t="s">
        <v>43</v>
      </c>
      <c r="J45" s="96">
        <v>7200000</v>
      </c>
      <c r="K45" s="96">
        <v>176860000</v>
      </c>
      <c r="L45" s="69"/>
      <c r="M45" s="69"/>
      <c r="P45" s="69"/>
      <c r="Q45" s="69"/>
    </row>
    <row r="46" spans="1:17" ht="12">
      <c r="A46" s="68">
        <v>35</v>
      </c>
      <c r="B46" s="79">
        <v>5441562566</v>
      </c>
      <c r="C46" s="80">
        <v>42465</v>
      </c>
      <c r="D46" s="79">
        <v>5441562566</v>
      </c>
      <c r="E46" s="81">
        <v>44732</v>
      </c>
      <c r="F46" s="97" t="s">
        <v>172</v>
      </c>
      <c r="G46" s="82">
        <v>7</v>
      </c>
      <c r="H46" s="78" t="s">
        <v>173</v>
      </c>
      <c r="I46" s="68" t="s">
        <v>45</v>
      </c>
      <c r="J46" s="96">
        <v>1000000</v>
      </c>
      <c r="K46" s="96">
        <v>15000000</v>
      </c>
      <c r="L46" s="69"/>
      <c r="M46" s="69"/>
      <c r="P46" s="69"/>
      <c r="Q46" s="69"/>
    </row>
    <row r="47" spans="1:17" ht="22.5">
      <c r="A47" s="68">
        <v>36</v>
      </c>
      <c r="B47" s="79">
        <v>6520130076</v>
      </c>
      <c r="C47" s="80">
        <v>43489</v>
      </c>
      <c r="D47" s="79">
        <v>6520130076</v>
      </c>
      <c r="E47" s="81">
        <v>44734</v>
      </c>
      <c r="F47" s="97" t="s">
        <v>174</v>
      </c>
      <c r="G47" s="82">
        <v>3</v>
      </c>
      <c r="H47" s="78" t="s">
        <v>39</v>
      </c>
      <c r="I47" s="68" t="s">
        <v>56</v>
      </c>
      <c r="J47" s="96">
        <v>9000000</v>
      </c>
      <c r="K47" s="96">
        <v>19000000</v>
      </c>
      <c r="L47" s="69"/>
      <c r="M47" s="69"/>
      <c r="P47" s="69"/>
      <c r="Q47" s="69"/>
    </row>
    <row r="48" spans="1:17" ht="22.5">
      <c r="A48" s="68">
        <v>37</v>
      </c>
      <c r="B48" s="79" t="s">
        <v>175</v>
      </c>
      <c r="C48" s="80">
        <v>34065</v>
      </c>
      <c r="D48" s="79">
        <v>9831806955</v>
      </c>
      <c r="E48" s="81">
        <v>44734</v>
      </c>
      <c r="F48" s="97" t="s">
        <v>176</v>
      </c>
      <c r="G48" s="82">
        <v>7</v>
      </c>
      <c r="H48" s="78" t="s">
        <v>177</v>
      </c>
      <c r="I48" s="68" t="s">
        <v>79</v>
      </c>
      <c r="J48" s="96">
        <v>2300000</v>
      </c>
      <c r="K48" s="96">
        <v>10000000</v>
      </c>
      <c r="L48" s="69"/>
      <c r="M48" s="69"/>
      <c r="P48" s="69"/>
      <c r="Q48" s="69"/>
    </row>
    <row r="49" spans="1:17" ht="22.5">
      <c r="A49" s="68">
        <v>38</v>
      </c>
      <c r="B49" s="79">
        <v>472043000724</v>
      </c>
      <c r="C49" s="80">
        <v>39811</v>
      </c>
      <c r="D49" s="79">
        <v>8726238704</v>
      </c>
      <c r="E49" s="81">
        <v>44746</v>
      </c>
      <c r="F49" s="97" t="s">
        <v>197</v>
      </c>
      <c r="G49" s="82">
        <v>7</v>
      </c>
      <c r="H49" s="78" t="s">
        <v>41</v>
      </c>
      <c r="I49" s="68" t="s">
        <v>29</v>
      </c>
      <c r="J49" s="96">
        <v>2000000</v>
      </c>
      <c r="K49" s="96">
        <v>6000000</v>
      </c>
      <c r="L49" s="69"/>
      <c r="M49" s="69"/>
      <c r="P49" s="69"/>
      <c r="Q49" s="69"/>
    </row>
    <row r="50" spans="1:17" ht="33.75">
      <c r="A50" s="68">
        <v>39</v>
      </c>
      <c r="B50" s="79">
        <v>5493580201</v>
      </c>
      <c r="C50" s="80">
        <v>43222</v>
      </c>
      <c r="D50" s="79">
        <v>5493580201</v>
      </c>
      <c r="E50" s="81">
        <v>44748</v>
      </c>
      <c r="F50" s="97" t="s">
        <v>198</v>
      </c>
      <c r="G50" s="82">
        <v>5</v>
      </c>
      <c r="H50" s="78" t="s">
        <v>38</v>
      </c>
      <c r="I50" s="68" t="s">
        <v>46</v>
      </c>
      <c r="J50" s="96">
        <v>4584774</v>
      </c>
      <c r="K50" s="96">
        <v>52084774</v>
      </c>
      <c r="L50" s="69"/>
      <c r="M50" s="69"/>
      <c r="P50" s="69"/>
      <c r="Q50" s="69"/>
    </row>
    <row r="51" spans="1:17" ht="22.5">
      <c r="A51" s="68">
        <v>40</v>
      </c>
      <c r="B51" s="79">
        <v>4368131070</v>
      </c>
      <c r="C51" s="80">
        <v>43832</v>
      </c>
      <c r="D51" s="79">
        <v>4368131070</v>
      </c>
      <c r="E51" s="81">
        <v>44749</v>
      </c>
      <c r="F51" s="97" t="s">
        <v>199</v>
      </c>
      <c r="G51" s="82">
        <v>4</v>
      </c>
      <c r="H51" s="78" t="s">
        <v>38</v>
      </c>
      <c r="I51" s="68" t="s">
        <v>40</v>
      </c>
      <c r="J51" s="96">
        <v>3500000</v>
      </c>
      <c r="K51" s="96">
        <v>33500000</v>
      </c>
      <c r="L51" s="69"/>
      <c r="M51" s="69"/>
      <c r="P51" s="69"/>
      <c r="Q51" s="69"/>
    </row>
    <row r="52" spans="1:17" ht="12">
      <c r="A52" s="68">
        <v>41</v>
      </c>
      <c r="B52" s="79">
        <v>7671830881</v>
      </c>
      <c r="C52" s="80">
        <v>44328</v>
      </c>
      <c r="D52" s="79">
        <v>7671830881</v>
      </c>
      <c r="E52" s="81">
        <v>44753</v>
      </c>
      <c r="F52" s="97" t="s">
        <v>200</v>
      </c>
      <c r="G52" s="82">
        <v>2</v>
      </c>
      <c r="H52" s="78" t="s">
        <v>38</v>
      </c>
      <c r="I52" s="68" t="s">
        <v>51</v>
      </c>
      <c r="J52" s="96">
        <v>511005</v>
      </c>
      <c r="K52" s="96">
        <v>3511005</v>
      </c>
      <c r="L52" s="69"/>
      <c r="M52" s="69"/>
      <c r="P52" s="69"/>
      <c r="Q52" s="69"/>
    </row>
    <row r="53" spans="1:17" ht="12">
      <c r="A53" s="68">
        <v>42</v>
      </c>
      <c r="B53" s="79">
        <v>1076301801</v>
      </c>
      <c r="C53" s="80">
        <v>42262</v>
      </c>
      <c r="D53" s="79">
        <v>1076301801</v>
      </c>
      <c r="E53" s="81">
        <v>44757</v>
      </c>
      <c r="F53" s="97" t="s">
        <v>201</v>
      </c>
      <c r="G53" s="82">
        <v>4</v>
      </c>
      <c r="H53" s="78" t="s">
        <v>44</v>
      </c>
      <c r="I53" s="68" t="s">
        <v>37</v>
      </c>
      <c r="J53" s="96">
        <v>2229145</v>
      </c>
      <c r="K53" s="96">
        <v>3689145</v>
      </c>
      <c r="L53" s="69"/>
      <c r="M53" s="69"/>
      <c r="P53" s="69"/>
      <c r="Q53" s="69"/>
    </row>
    <row r="54" spans="1:17" ht="12">
      <c r="A54" s="68">
        <v>43</v>
      </c>
      <c r="B54" s="79">
        <v>4368404143</v>
      </c>
      <c r="C54" s="80">
        <v>42257</v>
      </c>
      <c r="D54" s="79">
        <v>4368404143</v>
      </c>
      <c r="E54" s="81">
        <v>44760</v>
      </c>
      <c r="F54" s="97" t="s">
        <v>202</v>
      </c>
      <c r="G54" s="82">
        <v>14</v>
      </c>
      <c r="H54" s="78" t="s">
        <v>36</v>
      </c>
      <c r="I54" s="68" t="s">
        <v>84</v>
      </c>
      <c r="J54" s="96">
        <v>1850000</v>
      </c>
      <c r="K54" s="96">
        <v>8950000</v>
      </c>
      <c r="L54" s="69"/>
      <c r="M54" s="69"/>
      <c r="P54" s="69"/>
      <c r="Q54" s="69"/>
    </row>
    <row r="55" spans="1:16" ht="22.5">
      <c r="A55" s="68">
        <v>44</v>
      </c>
      <c r="B55" s="79">
        <v>4306207120</v>
      </c>
      <c r="C55" s="80">
        <v>43941</v>
      </c>
      <c r="D55" s="79">
        <v>4306207120</v>
      </c>
      <c r="E55" s="81">
        <v>44760</v>
      </c>
      <c r="F55" s="97" t="s">
        <v>203</v>
      </c>
      <c r="G55" s="82">
        <v>3</v>
      </c>
      <c r="H55" s="78" t="s">
        <v>38</v>
      </c>
      <c r="I55" s="68" t="s">
        <v>143</v>
      </c>
      <c r="J55" s="96">
        <v>300000</v>
      </c>
      <c r="K55" s="96">
        <v>800000</v>
      </c>
      <c r="L55" s="69"/>
      <c r="M55" s="69"/>
      <c r="P55" s="69"/>
    </row>
    <row r="56" spans="1:22" s="10" customFormat="1" ht="22.5">
      <c r="A56" s="124">
        <v>45</v>
      </c>
      <c r="B56" s="113">
        <v>472023000220</v>
      </c>
      <c r="C56" s="114">
        <v>39318</v>
      </c>
      <c r="D56" s="113">
        <v>4326709050</v>
      </c>
      <c r="E56" s="114">
        <v>44767</v>
      </c>
      <c r="F56" s="115" t="s">
        <v>246</v>
      </c>
      <c r="G56" s="116">
        <v>13</v>
      </c>
      <c r="H56" s="116" t="s">
        <v>247</v>
      </c>
      <c r="I56" s="116" t="s">
        <v>138</v>
      </c>
      <c r="J56" s="117">
        <v>5000000</v>
      </c>
      <c r="K56" s="118">
        <v>30000000</v>
      </c>
      <c r="L56" s="110"/>
      <c r="M56" s="111"/>
      <c r="N56" s="119"/>
      <c r="O56" s="120"/>
      <c r="P56" s="121"/>
      <c r="Q56" s="122"/>
      <c r="R56" s="122"/>
      <c r="U56" s="122"/>
      <c r="V56" s="122"/>
    </row>
    <row r="57" spans="1:22" s="10" customFormat="1" ht="45">
      <c r="A57" s="124">
        <v>46</v>
      </c>
      <c r="B57" s="113">
        <v>47222001104</v>
      </c>
      <c r="C57" s="114">
        <v>41715</v>
      </c>
      <c r="D57" s="113">
        <v>5408222231</v>
      </c>
      <c r="E57" s="114">
        <v>44771</v>
      </c>
      <c r="F57" s="115" t="s">
        <v>248</v>
      </c>
      <c r="G57" s="116">
        <v>3</v>
      </c>
      <c r="H57" s="116" t="s">
        <v>36</v>
      </c>
      <c r="I57" s="116" t="s">
        <v>40</v>
      </c>
      <c r="J57" s="117">
        <v>19000000</v>
      </c>
      <c r="K57" s="118">
        <v>30000000</v>
      </c>
      <c r="L57" s="110"/>
      <c r="M57" s="111"/>
      <c r="N57" s="119"/>
      <c r="O57" s="120"/>
      <c r="P57" s="121"/>
      <c r="Q57" s="122"/>
      <c r="R57" s="122"/>
      <c r="U57" s="122"/>
      <c r="V57" s="122"/>
    </row>
    <row r="58" spans="1:22" s="10" customFormat="1" ht="11.25">
      <c r="A58" s="124">
        <v>47</v>
      </c>
      <c r="B58" s="113">
        <v>472043001171</v>
      </c>
      <c r="C58" s="114">
        <v>41968</v>
      </c>
      <c r="D58" s="113">
        <v>8736364816</v>
      </c>
      <c r="E58" s="114">
        <v>44774</v>
      </c>
      <c r="F58" s="115" t="s">
        <v>249</v>
      </c>
      <c r="G58" s="116">
        <v>2</v>
      </c>
      <c r="H58" s="116" t="s">
        <v>36</v>
      </c>
      <c r="I58" s="116" t="s">
        <v>46</v>
      </c>
      <c r="J58" s="117">
        <v>650000</v>
      </c>
      <c r="K58" s="118">
        <v>3650000</v>
      </c>
      <c r="L58" s="110"/>
      <c r="M58" s="111"/>
      <c r="N58" s="119"/>
      <c r="O58" s="120"/>
      <c r="P58" s="121"/>
      <c r="Q58" s="122"/>
      <c r="R58" s="122"/>
      <c r="U58" s="122"/>
      <c r="V58" s="122"/>
    </row>
    <row r="59" spans="1:22" s="10" customFormat="1" ht="11.25">
      <c r="A59" s="124">
        <v>48</v>
      </c>
      <c r="B59" s="113" t="s">
        <v>250</v>
      </c>
      <c r="C59" s="114">
        <v>37477</v>
      </c>
      <c r="D59" s="113">
        <v>8797160978</v>
      </c>
      <c r="E59" s="114">
        <v>44774</v>
      </c>
      <c r="F59" s="115" t="s">
        <v>251</v>
      </c>
      <c r="G59" s="116">
        <v>3</v>
      </c>
      <c r="H59" s="116" t="s">
        <v>247</v>
      </c>
      <c r="I59" s="116" t="s">
        <v>29</v>
      </c>
      <c r="J59" s="117">
        <v>2000000</v>
      </c>
      <c r="K59" s="118">
        <v>12500000</v>
      </c>
      <c r="L59" s="110"/>
      <c r="M59" s="111"/>
      <c r="N59" s="119"/>
      <c r="O59" s="120"/>
      <c r="P59" s="121"/>
      <c r="Q59" s="122"/>
      <c r="R59" s="122"/>
      <c r="U59" s="122"/>
      <c r="V59" s="122"/>
    </row>
    <row r="60" spans="1:22" s="10" customFormat="1" ht="11.25">
      <c r="A60" s="124">
        <v>49</v>
      </c>
      <c r="B60" s="113" t="s">
        <v>252</v>
      </c>
      <c r="C60" s="114">
        <v>35241</v>
      </c>
      <c r="D60" s="113">
        <v>2152552120</v>
      </c>
      <c r="E60" s="114">
        <v>44776</v>
      </c>
      <c r="F60" s="115" t="s">
        <v>253</v>
      </c>
      <c r="G60" s="116">
        <v>6</v>
      </c>
      <c r="H60" s="116" t="s">
        <v>50</v>
      </c>
      <c r="I60" s="116" t="s">
        <v>143</v>
      </c>
      <c r="J60" s="117">
        <v>1749782</v>
      </c>
      <c r="K60" s="118">
        <v>12036322</v>
      </c>
      <c r="L60" s="110"/>
      <c r="M60" s="111"/>
      <c r="N60" s="119"/>
      <c r="O60" s="120"/>
      <c r="P60" s="121"/>
      <c r="Q60" s="122"/>
      <c r="R60" s="122"/>
      <c r="U60" s="122"/>
      <c r="V60" s="122"/>
    </row>
    <row r="61" spans="1:22" s="10" customFormat="1" ht="45">
      <c r="A61" s="124">
        <v>50</v>
      </c>
      <c r="B61" s="113" t="s">
        <v>254</v>
      </c>
      <c r="C61" s="114">
        <v>38714</v>
      </c>
      <c r="D61" s="113">
        <v>6548026531</v>
      </c>
      <c r="E61" s="114">
        <v>44777</v>
      </c>
      <c r="F61" s="115" t="s">
        <v>255</v>
      </c>
      <c r="G61" s="116">
        <v>9</v>
      </c>
      <c r="H61" s="116" t="s">
        <v>38</v>
      </c>
      <c r="I61" s="116" t="s">
        <v>110</v>
      </c>
      <c r="J61" s="117">
        <v>500000</v>
      </c>
      <c r="K61" s="118">
        <v>2000000</v>
      </c>
      <c r="L61" s="110"/>
      <c r="M61" s="111"/>
      <c r="N61" s="119"/>
      <c r="O61" s="120"/>
      <c r="P61" s="121"/>
      <c r="Q61" s="122"/>
      <c r="R61" s="122"/>
      <c r="U61" s="122"/>
      <c r="V61" s="122"/>
    </row>
    <row r="62" spans="1:22" s="10" customFormat="1" ht="22.5">
      <c r="A62" s="124">
        <v>51</v>
      </c>
      <c r="B62" s="113" t="s">
        <v>256</v>
      </c>
      <c r="C62" s="114">
        <v>37643</v>
      </c>
      <c r="D62" s="113">
        <v>1050807844</v>
      </c>
      <c r="E62" s="114">
        <v>44781</v>
      </c>
      <c r="F62" s="115" t="s">
        <v>257</v>
      </c>
      <c r="G62" s="116">
        <v>11</v>
      </c>
      <c r="H62" s="116" t="s">
        <v>76</v>
      </c>
      <c r="I62" s="116" t="s">
        <v>114</v>
      </c>
      <c r="J62" s="117">
        <v>1000000</v>
      </c>
      <c r="K62" s="118">
        <v>8500000</v>
      </c>
      <c r="L62" s="110"/>
      <c r="M62" s="111"/>
      <c r="N62" s="119"/>
      <c r="O62" s="120"/>
      <c r="P62" s="121"/>
      <c r="Q62" s="122"/>
      <c r="R62" s="122"/>
      <c r="U62" s="122"/>
      <c r="V62" s="122"/>
    </row>
    <row r="63" spans="1:22" s="10" customFormat="1" ht="22.5">
      <c r="A63" s="124">
        <v>52</v>
      </c>
      <c r="B63" s="113">
        <v>3262542880</v>
      </c>
      <c r="C63" s="114">
        <v>43836</v>
      </c>
      <c r="D63" s="113">
        <v>3262542880</v>
      </c>
      <c r="E63" s="114">
        <v>44782</v>
      </c>
      <c r="F63" s="115" t="s">
        <v>258</v>
      </c>
      <c r="G63" s="116">
        <v>2</v>
      </c>
      <c r="H63" s="116" t="s">
        <v>39</v>
      </c>
      <c r="I63" s="116" t="s">
        <v>94</v>
      </c>
      <c r="J63" s="117">
        <v>44000</v>
      </c>
      <c r="K63" s="118">
        <v>2344000</v>
      </c>
      <c r="L63" s="110"/>
      <c r="M63" s="111"/>
      <c r="N63" s="119"/>
      <c r="O63" s="120"/>
      <c r="P63" s="121"/>
      <c r="Q63" s="122"/>
      <c r="R63" s="122"/>
      <c r="U63" s="122"/>
      <c r="V63" s="122"/>
    </row>
    <row r="64" spans="1:22" s="10" customFormat="1" ht="22.5">
      <c r="A64" s="124">
        <v>53</v>
      </c>
      <c r="B64" s="113">
        <v>9822637259</v>
      </c>
      <c r="C64" s="114">
        <v>44078</v>
      </c>
      <c r="D64" s="113">
        <v>9822637259</v>
      </c>
      <c r="E64" s="114">
        <v>44782</v>
      </c>
      <c r="F64" s="115" t="s">
        <v>259</v>
      </c>
      <c r="G64" s="116">
        <v>2</v>
      </c>
      <c r="H64" s="116" t="s">
        <v>191</v>
      </c>
      <c r="I64" s="116" t="s">
        <v>94</v>
      </c>
      <c r="J64" s="117">
        <v>2500000</v>
      </c>
      <c r="K64" s="118">
        <v>5604300</v>
      </c>
      <c r="L64" s="110"/>
      <c r="M64" s="111"/>
      <c r="N64" s="119"/>
      <c r="O64" s="120"/>
      <c r="P64" s="121"/>
      <c r="Q64" s="122"/>
      <c r="R64" s="122"/>
      <c r="U64" s="122"/>
      <c r="V64" s="122"/>
    </row>
    <row r="65" spans="1:22" s="10" customFormat="1" ht="11.25">
      <c r="A65" s="124">
        <v>54</v>
      </c>
      <c r="B65" s="113">
        <v>6555551352</v>
      </c>
      <c r="C65" s="114">
        <v>42396</v>
      </c>
      <c r="D65" s="113">
        <v>6555551352</v>
      </c>
      <c r="E65" s="114">
        <v>44788</v>
      </c>
      <c r="F65" s="115" t="s">
        <v>260</v>
      </c>
      <c r="G65" s="116">
        <v>5</v>
      </c>
      <c r="H65" s="116" t="s">
        <v>39</v>
      </c>
      <c r="I65" s="116" t="s">
        <v>110</v>
      </c>
      <c r="J65" s="123">
        <v>12000000</v>
      </c>
      <c r="K65" s="117">
        <v>33500000</v>
      </c>
      <c r="L65" s="112"/>
      <c r="M65" s="111"/>
      <c r="N65" s="119"/>
      <c r="O65" s="120"/>
      <c r="P65" s="121"/>
      <c r="Q65" s="122"/>
      <c r="R65" s="122"/>
      <c r="U65" s="122"/>
      <c r="V65" s="122"/>
    </row>
    <row r="66" spans="1:22" s="10" customFormat="1" ht="22.5">
      <c r="A66" s="124">
        <v>55</v>
      </c>
      <c r="B66" s="113">
        <v>472043000061</v>
      </c>
      <c r="C66" s="114">
        <v>39111</v>
      </c>
      <c r="D66" s="113">
        <v>7613360412</v>
      </c>
      <c r="E66" s="114">
        <v>44788</v>
      </c>
      <c r="F66" s="115" t="s">
        <v>261</v>
      </c>
      <c r="G66" s="116">
        <v>10</v>
      </c>
      <c r="H66" s="116" t="s">
        <v>36</v>
      </c>
      <c r="I66" s="116" t="s">
        <v>37</v>
      </c>
      <c r="J66" s="117">
        <v>1000000</v>
      </c>
      <c r="K66" s="118">
        <v>11200000</v>
      </c>
      <c r="L66" s="110"/>
      <c r="M66" s="111"/>
      <c r="N66" s="119"/>
      <c r="O66" s="120"/>
      <c r="P66" s="121"/>
      <c r="Q66" s="122"/>
      <c r="R66" s="122"/>
      <c r="U66" s="122"/>
      <c r="V66" s="122"/>
    </row>
    <row r="67" spans="1:22" s="10" customFormat="1" ht="22.5">
      <c r="A67" s="124">
        <v>56</v>
      </c>
      <c r="B67" s="113" t="s">
        <v>262</v>
      </c>
      <c r="C67" s="114">
        <v>38272</v>
      </c>
      <c r="D67" s="113">
        <v>1077711536</v>
      </c>
      <c r="E67" s="114">
        <v>44789</v>
      </c>
      <c r="F67" s="115" t="s">
        <v>263</v>
      </c>
      <c r="G67" s="116">
        <v>8</v>
      </c>
      <c r="H67" s="116" t="s">
        <v>264</v>
      </c>
      <c r="I67" s="116" t="s">
        <v>29</v>
      </c>
      <c r="J67" s="117">
        <v>9862041</v>
      </c>
      <c r="K67" s="118">
        <v>18862041</v>
      </c>
      <c r="L67" s="110"/>
      <c r="M67" s="111"/>
      <c r="N67" s="119"/>
      <c r="O67" s="120"/>
      <c r="P67" s="121"/>
      <c r="Q67" s="122"/>
      <c r="R67" s="122"/>
      <c r="U67" s="122"/>
      <c r="V67" s="122"/>
    </row>
    <row r="68" spans="1:22" s="10" customFormat="1" ht="11.25">
      <c r="A68" s="125">
        <v>57</v>
      </c>
      <c r="B68" s="113">
        <v>1083521935</v>
      </c>
      <c r="C68" s="114">
        <v>43056</v>
      </c>
      <c r="D68" s="113">
        <v>1083521935</v>
      </c>
      <c r="E68" s="114">
        <v>44790</v>
      </c>
      <c r="F68" s="115" t="s">
        <v>265</v>
      </c>
      <c r="G68" s="116">
        <v>4</v>
      </c>
      <c r="H68" s="116" t="s">
        <v>41</v>
      </c>
      <c r="I68" s="116" t="s">
        <v>110</v>
      </c>
      <c r="J68" s="117">
        <v>8000000</v>
      </c>
      <c r="K68" s="123">
        <v>48000000</v>
      </c>
      <c r="L68" s="110"/>
      <c r="M68" s="111"/>
      <c r="N68" s="119"/>
      <c r="O68" s="120"/>
      <c r="P68" s="121"/>
      <c r="Q68" s="122"/>
      <c r="R68" s="122"/>
      <c r="U68" s="122"/>
      <c r="V68" s="122"/>
    </row>
    <row r="69" spans="1:22" s="10" customFormat="1" ht="22.5">
      <c r="A69" s="125">
        <v>58</v>
      </c>
      <c r="B69" s="113">
        <v>472043000944</v>
      </c>
      <c r="C69" s="114">
        <v>41074</v>
      </c>
      <c r="D69" s="113">
        <v>4355036532</v>
      </c>
      <c r="E69" s="114">
        <v>44796</v>
      </c>
      <c r="F69" s="115" t="s">
        <v>68</v>
      </c>
      <c r="G69" s="116">
        <v>12</v>
      </c>
      <c r="H69" s="116" t="s">
        <v>50</v>
      </c>
      <c r="I69" s="116" t="s">
        <v>46</v>
      </c>
      <c r="J69" s="117">
        <v>15000000</v>
      </c>
      <c r="K69" s="123">
        <v>90000000</v>
      </c>
      <c r="L69" s="110"/>
      <c r="M69" s="111"/>
      <c r="N69" s="119"/>
      <c r="O69" s="120"/>
      <c r="P69" s="121"/>
      <c r="Q69" s="122"/>
      <c r="R69" s="122"/>
      <c r="U69" s="122"/>
      <c r="V69" s="122"/>
    </row>
    <row r="70" spans="1:22" s="10" customFormat="1" ht="22.5">
      <c r="A70" s="125">
        <v>59</v>
      </c>
      <c r="B70" s="113">
        <v>472043001156</v>
      </c>
      <c r="C70" s="114">
        <v>41905</v>
      </c>
      <c r="D70" s="113">
        <v>7607568161</v>
      </c>
      <c r="E70" s="114">
        <v>44803</v>
      </c>
      <c r="F70" s="115" t="s">
        <v>290</v>
      </c>
      <c r="G70" s="116">
        <v>7</v>
      </c>
      <c r="H70" s="116" t="s">
        <v>291</v>
      </c>
      <c r="I70" s="116" t="s">
        <v>47</v>
      </c>
      <c r="J70" s="117">
        <v>95700000</v>
      </c>
      <c r="K70" s="123">
        <v>449400000</v>
      </c>
      <c r="L70" s="110"/>
      <c r="M70" s="111"/>
      <c r="N70" s="119"/>
      <c r="O70" s="120"/>
      <c r="P70" s="121"/>
      <c r="Q70" s="122"/>
      <c r="R70" s="122"/>
      <c r="U70" s="122"/>
      <c r="V70" s="122"/>
    </row>
    <row r="71" spans="1:22" s="10" customFormat="1" ht="11.25">
      <c r="A71" s="125">
        <v>60</v>
      </c>
      <c r="B71" s="113">
        <v>8768345781</v>
      </c>
      <c r="C71" s="114">
        <v>42450</v>
      </c>
      <c r="D71" s="113">
        <v>8768345781</v>
      </c>
      <c r="E71" s="114">
        <v>44804</v>
      </c>
      <c r="F71" s="115" t="s">
        <v>292</v>
      </c>
      <c r="G71" s="116">
        <v>4</v>
      </c>
      <c r="H71" s="116" t="s">
        <v>50</v>
      </c>
      <c r="I71" s="116" t="s">
        <v>293</v>
      </c>
      <c r="J71" s="117">
        <v>10000000</v>
      </c>
      <c r="K71" s="123">
        <v>20000000</v>
      </c>
      <c r="L71" s="110"/>
      <c r="M71" s="111"/>
      <c r="N71" s="119"/>
      <c r="O71" s="120"/>
      <c r="P71" s="121"/>
      <c r="Q71" s="122"/>
      <c r="R71" s="122"/>
      <c r="U71" s="122"/>
      <c r="V71" s="122"/>
    </row>
    <row r="72" spans="1:22" s="10" customFormat="1" ht="22.5">
      <c r="A72" s="125">
        <v>61</v>
      </c>
      <c r="B72" s="113" t="s">
        <v>294</v>
      </c>
      <c r="C72" s="114">
        <v>38210</v>
      </c>
      <c r="D72" s="113">
        <v>3239310720</v>
      </c>
      <c r="E72" s="114">
        <v>44819</v>
      </c>
      <c r="F72" s="115" t="s">
        <v>295</v>
      </c>
      <c r="G72" s="116">
        <v>17</v>
      </c>
      <c r="H72" s="116" t="s">
        <v>291</v>
      </c>
      <c r="I72" s="116" t="s">
        <v>296</v>
      </c>
      <c r="J72" s="117">
        <v>101416770.54</v>
      </c>
      <c r="K72" s="123">
        <v>200000000</v>
      </c>
      <c r="L72" s="110"/>
      <c r="M72" s="111"/>
      <c r="N72" s="119"/>
      <c r="O72" s="120"/>
      <c r="P72" s="121"/>
      <c r="Q72" s="122"/>
      <c r="R72" s="122"/>
      <c r="U72" s="122"/>
      <c r="V72" s="122"/>
    </row>
    <row r="73" spans="1:22" s="10" customFormat="1" ht="22.5">
      <c r="A73" s="125">
        <v>62</v>
      </c>
      <c r="B73" s="113">
        <v>4316571771</v>
      </c>
      <c r="C73" s="114">
        <v>42923</v>
      </c>
      <c r="D73" s="113">
        <v>4316571771</v>
      </c>
      <c r="E73" s="114">
        <v>44825</v>
      </c>
      <c r="F73" s="115" t="s">
        <v>305</v>
      </c>
      <c r="G73" s="116">
        <v>3</v>
      </c>
      <c r="H73" s="116" t="s">
        <v>306</v>
      </c>
      <c r="I73" s="116" t="s">
        <v>29</v>
      </c>
      <c r="J73" s="117">
        <v>10000000</v>
      </c>
      <c r="K73" s="123">
        <v>20000000</v>
      </c>
      <c r="L73" s="110"/>
      <c r="M73" s="111"/>
      <c r="N73" s="119"/>
      <c r="O73" s="120"/>
      <c r="P73" s="121"/>
      <c r="Q73" s="122"/>
      <c r="R73" s="122"/>
      <c r="U73" s="122"/>
      <c r="V73" s="122"/>
    </row>
    <row r="74" spans="1:22" s="10" customFormat="1" ht="22.5">
      <c r="A74" s="125">
        <v>63</v>
      </c>
      <c r="B74" s="113">
        <v>472043001053</v>
      </c>
      <c r="C74" s="114">
        <v>41544</v>
      </c>
      <c r="D74" s="113">
        <v>8768551376</v>
      </c>
      <c r="E74" s="114">
        <v>44830</v>
      </c>
      <c r="F74" s="115" t="s">
        <v>307</v>
      </c>
      <c r="G74" s="116">
        <v>4</v>
      </c>
      <c r="H74" s="116" t="s">
        <v>36</v>
      </c>
      <c r="I74" s="116" t="s">
        <v>37</v>
      </c>
      <c r="J74" s="117">
        <v>150000</v>
      </c>
      <c r="K74" s="123">
        <v>400000</v>
      </c>
      <c r="L74" s="110"/>
      <c r="M74" s="111"/>
      <c r="N74" s="119"/>
      <c r="O74" s="120"/>
      <c r="P74" s="121"/>
      <c r="Q74" s="122"/>
      <c r="R74" s="122"/>
      <c r="U74" s="122"/>
      <c r="V74" s="122"/>
    </row>
    <row r="75" spans="1:22" s="10" customFormat="1" ht="22.5">
      <c r="A75" s="125">
        <v>64</v>
      </c>
      <c r="B75" s="113">
        <v>9848499969</v>
      </c>
      <c r="C75" s="114">
        <v>43928</v>
      </c>
      <c r="D75" s="113">
        <v>9848499969</v>
      </c>
      <c r="E75" s="114">
        <v>44830</v>
      </c>
      <c r="F75" s="115" t="s">
        <v>308</v>
      </c>
      <c r="G75" s="116">
        <v>3</v>
      </c>
      <c r="H75" s="116" t="s">
        <v>36</v>
      </c>
      <c r="I75" s="116" t="s">
        <v>101</v>
      </c>
      <c r="J75" s="117">
        <v>1500000</v>
      </c>
      <c r="K75" s="123">
        <v>3500000</v>
      </c>
      <c r="L75" s="110"/>
      <c r="M75" s="111"/>
      <c r="N75" s="119"/>
      <c r="O75" s="120"/>
      <c r="P75" s="121"/>
      <c r="Q75" s="122"/>
      <c r="R75" s="122"/>
      <c r="U75" s="122"/>
      <c r="V75" s="122"/>
    </row>
    <row r="76" spans="1:22" s="10" customFormat="1" ht="22.5">
      <c r="A76" s="125">
        <v>65</v>
      </c>
      <c r="B76" s="113">
        <v>472043000914</v>
      </c>
      <c r="C76" s="114">
        <v>40912</v>
      </c>
      <c r="D76" s="113">
        <v>5434345185</v>
      </c>
      <c r="E76" s="114">
        <v>44831</v>
      </c>
      <c r="F76" s="115" t="s">
        <v>309</v>
      </c>
      <c r="G76" s="116">
        <v>13</v>
      </c>
      <c r="H76" s="116" t="s">
        <v>291</v>
      </c>
      <c r="I76" s="116" t="s">
        <v>29</v>
      </c>
      <c r="J76" s="117">
        <v>900000</v>
      </c>
      <c r="K76" s="123">
        <v>22439000</v>
      </c>
      <c r="L76" s="110"/>
      <c r="M76" s="111"/>
      <c r="N76" s="119"/>
      <c r="O76" s="120"/>
      <c r="P76" s="121"/>
      <c r="Q76" s="122"/>
      <c r="R76" s="122"/>
      <c r="U76" s="122"/>
      <c r="V76" s="122"/>
    </row>
    <row r="77" spans="1:22" s="10" customFormat="1" ht="22.5">
      <c r="A77" s="125">
        <v>66</v>
      </c>
      <c r="B77" s="113">
        <v>3211771830</v>
      </c>
      <c r="C77" s="114">
        <v>43712</v>
      </c>
      <c r="D77" s="113">
        <v>3211771830</v>
      </c>
      <c r="E77" s="114">
        <v>44834</v>
      </c>
      <c r="F77" s="115" t="s">
        <v>310</v>
      </c>
      <c r="G77" s="116">
        <v>5</v>
      </c>
      <c r="H77" s="116" t="s">
        <v>264</v>
      </c>
      <c r="I77" s="116" t="s">
        <v>46</v>
      </c>
      <c r="J77" s="117">
        <v>2300000</v>
      </c>
      <c r="K77" s="123">
        <v>8550000</v>
      </c>
      <c r="L77" s="110"/>
      <c r="M77" s="111"/>
      <c r="N77" s="119"/>
      <c r="O77" s="120"/>
      <c r="P77" s="121"/>
      <c r="Q77" s="122"/>
      <c r="R77" s="122"/>
      <c r="U77" s="122"/>
      <c r="V77" s="122"/>
    </row>
    <row r="78" spans="1:22" s="10" customFormat="1" ht="22.5">
      <c r="A78" s="125">
        <v>67</v>
      </c>
      <c r="B78" s="113">
        <v>8732572502</v>
      </c>
      <c r="C78" s="114">
        <v>44286</v>
      </c>
      <c r="D78" s="113">
        <v>8732572502</v>
      </c>
      <c r="E78" s="114">
        <v>44837</v>
      </c>
      <c r="F78" s="115" t="s">
        <v>311</v>
      </c>
      <c r="G78" s="116">
        <v>1</v>
      </c>
      <c r="H78" s="116" t="s">
        <v>38</v>
      </c>
      <c r="I78" s="116" t="s">
        <v>293</v>
      </c>
      <c r="J78" s="117">
        <v>665000</v>
      </c>
      <c r="K78" s="123">
        <v>2665000</v>
      </c>
      <c r="L78" s="110"/>
      <c r="M78" s="111"/>
      <c r="N78" s="119"/>
      <c r="O78" s="120"/>
      <c r="P78" s="121"/>
      <c r="Q78" s="122"/>
      <c r="R78" s="122"/>
      <c r="U78" s="122"/>
      <c r="V78" s="122"/>
    </row>
    <row r="79" spans="1:22" s="10" customFormat="1" ht="22.5">
      <c r="A79" s="125">
        <v>68</v>
      </c>
      <c r="B79" s="113">
        <v>472023000947</v>
      </c>
      <c r="C79" s="114">
        <v>41095</v>
      </c>
      <c r="D79" s="113">
        <v>9947432278</v>
      </c>
      <c r="E79" s="114">
        <v>44838</v>
      </c>
      <c r="F79" s="115" t="s">
        <v>312</v>
      </c>
      <c r="G79" s="116">
        <v>4</v>
      </c>
      <c r="H79" s="116" t="s">
        <v>36</v>
      </c>
      <c r="I79" s="116" t="s">
        <v>138</v>
      </c>
      <c r="J79" s="117">
        <v>3035483</v>
      </c>
      <c r="K79" s="123">
        <v>4035483</v>
      </c>
      <c r="L79" s="110"/>
      <c r="M79" s="111"/>
      <c r="N79" s="119"/>
      <c r="O79" s="120"/>
      <c r="P79" s="121"/>
      <c r="Q79" s="122"/>
      <c r="R79" s="122"/>
      <c r="U79" s="122"/>
      <c r="V79" s="122"/>
    </row>
    <row r="80" spans="1:22" s="10" customFormat="1" ht="22.5">
      <c r="A80" s="125">
        <v>69</v>
      </c>
      <c r="B80" s="113">
        <v>8712417326</v>
      </c>
      <c r="C80" s="114">
        <v>43298</v>
      </c>
      <c r="D80" s="113">
        <v>8712417326</v>
      </c>
      <c r="E80" s="114">
        <v>44840</v>
      </c>
      <c r="F80" s="115" t="s">
        <v>86</v>
      </c>
      <c r="G80" s="116">
        <v>4</v>
      </c>
      <c r="H80" s="116" t="s">
        <v>291</v>
      </c>
      <c r="I80" s="116" t="s">
        <v>47</v>
      </c>
      <c r="J80" s="117">
        <v>400000</v>
      </c>
      <c r="K80" s="123">
        <v>4400000</v>
      </c>
      <c r="L80" s="110"/>
      <c r="M80" s="111"/>
      <c r="N80" s="119"/>
      <c r="O80" s="120"/>
      <c r="P80" s="121"/>
      <c r="Q80" s="122"/>
      <c r="R80" s="122"/>
      <c r="U80" s="122"/>
      <c r="V80" s="122"/>
    </row>
    <row r="81" spans="1:22" s="10" customFormat="1" ht="22.5">
      <c r="A81" s="125">
        <v>70</v>
      </c>
      <c r="B81" s="113">
        <v>9863947778</v>
      </c>
      <c r="C81" s="114">
        <v>43817</v>
      </c>
      <c r="D81" s="113">
        <v>9863947778</v>
      </c>
      <c r="E81" s="114">
        <v>44841</v>
      </c>
      <c r="F81" s="115" t="s">
        <v>313</v>
      </c>
      <c r="G81" s="116">
        <v>2</v>
      </c>
      <c r="H81" s="116" t="s">
        <v>36</v>
      </c>
      <c r="I81" s="116" t="s">
        <v>314</v>
      </c>
      <c r="J81" s="117">
        <v>35000000</v>
      </c>
      <c r="K81" s="123">
        <v>135000000</v>
      </c>
      <c r="L81" s="110"/>
      <c r="M81" s="111"/>
      <c r="N81" s="119"/>
      <c r="O81" s="120"/>
      <c r="P81" s="121"/>
      <c r="Q81" s="122"/>
      <c r="R81" s="122"/>
      <c r="U81" s="122"/>
      <c r="V81" s="122"/>
    </row>
    <row r="82" spans="1:22" s="10" customFormat="1" ht="22.5">
      <c r="A82" s="125">
        <v>71</v>
      </c>
      <c r="B82" s="113">
        <v>3255312397</v>
      </c>
      <c r="C82" s="114">
        <v>43693</v>
      </c>
      <c r="D82" s="113">
        <v>3255312397</v>
      </c>
      <c r="E82" s="114">
        <v>44841</v>
      </c>
      <c r="F82" s="115" t="s">
        <v>315</v>
      </c>
      <c r="G82" s="116">
        <v>3</v>
      </c>
      <c r="H82" s="116" t="s">
        <v>39</v>
      </c>
      <c r="I82" s="116" t="s">
        <v>46</v>
      </c>
      <c r="J82" s="117">
        <v>3500000</v>
      </c>
      <c r="K82" s="123">
        <v>8500000</v>
      </c>
      <c r="L82" s="110"/>
      <c r="M82" s="111"/>
      <c r="N82" s="119"/>
      <c r="O82" s="120"/>
      <c r="P82" s="121"/>
      <c r="Q82" s="122"/>
      <c r="R82" s="122"/>
      <c r="U82" s="122"/>
      <c r="V82" s="122"/>
    </row>
    <row r="83" spans="1:22" s="10" customFormat="1" ht="22.5">
      <c r="A83" s="125">
        <v>72</v>
      </c>
      <c r="B83" s="113">
        <v>1018408404</v>
      </c>
      <c r="C83" s="114">
        <v>42726</v>
      </c>
      <c r="D83" s="113">
        <v>1018408404</v>
      </c>
      <c r="E83" s="114">
        <v>44841</v>
      </c>
      <c r="F83" s="115" t="s">
        <v>316</v>
      </c>
      <c r="G83" s="116">
        <v>6</v>
      </c>
      <c r="H83" s="116" t="s">
        <v>53</v>
      </c>
      <c r="I83" s="116" t="s">
        <v>37</v>
      </c>
      <c r="J83" s="117">
        <v>8300000</v>
      </c>
      <c r="K83" s="123">
        <v>12545000</v>
      </c>
      <c r="L83" s="110"/>
      <c r="M83" s="111"/>
      <c r="N83" s="119"/>
      <c r="O83" s="120"/>
      <c r="P83" s="121"/>
      <c r="Q83" s="122"/>
      <c r="R83" s="122"/>
      <c r="U83" s="122"/>
      <c r="V83" s="122"/>
    </row>
    <row r="84" spans="1:22" s="10" customFormat="1" ht="22.5">
      <c r="A84" s="125">
        <v>73</v>
      </c>
      <c r="B84" s="113">
        <v>5476854842</v>
      </c>
      <c r="C84" s="114">
        <v>43244</v>
      </c>
      <c r="D84" s="113">
        <v>5476854842</v>
      </c>
      <c r="E84" s="114">
        <v>44846</v>
      </c>
      <c r="F84" s="115" t="s">
        <v>317</v>
      </c>
      <c r="G84" s="116">
        <v>3</v>
      </c>
      <c r="H84" s="116" t="s">
        <v>44</v>
      </c>
      <c r="I84" s="116" t="s">
        <v>101</v>
      </c>
      <c r="J84" s="117">
        <v>1062783</v>
      </c>
      <c r="K84" s="123">
        <v>2062783</v>
      </c>
      <c r="L84" s="110"/>
      <c r="M84" s="111"/>
      <c r="N84" s="119"/>
      <c r="O84" s="120"/>
      <c r="P84" s="121"/>
      <c r="Q84" s="122"/>
      <c r="R84" s="122"/>
      <c r="U84" s="122"/>
      <c r="V84" s="122"/>
    </row>
    <row r="85" spans="1:22" s="10" customFormat="1" ht="22.5">
      <c r="A85" s="125">
        <v>74</v>
      </c>
      <c r="B85" s="113" t="s">
        <v>318</v>
      </c>
      <c r="C85" s="114">
        <v>34065</v>
      </c>
      <c r="D85" s="113">
        <v>8767517860</v>
      </c>
      <c r="E85" s="114">
        <v>44848</v>
      </c>
      <c r="F85" s="115" t="s">
        <v>319</v>
      </c>
      <c r="G85" s="116">
        <v>2</v>
      </c>
      <c r="H85" s="116" t="s">
        <v>39</v>
      </c>
      <c r="I85" s="116" t="s">
        <v>296</v>
      </c>
      <c r="J85" s="117">
        <v>10997855</v>
      </c>
      <c r="K85" s="123">
        <v>23997855</v>
      </c>
      <c r="L85" s="110"/>
      <c r="M85" s="111"/>
      <c r="N85" s="119"/>
      <c r="O85" s="120"/>
      <c r="P85" s="121"/>
      <c r="Q85" s="122"/>
      <c r="R85" s="122"/>
      <c r="U85" s="122"/>
      <c r="V85" s="122"/>
    </row>
    <row r="86" spans="1:22" s="10" customFormat="1" ht="22.5">
      <c r="A86" s="125">
        <v>75</v>
      </c>
      <c r="B86" s="113">
        <v>2165133694</v>
      </c>
      <c r="C86" s="114">
        <v>44132</v>
      </c>
      <c r="D86" s="113">
        <v>2165133694</v>
      </c>
      <c r="E86" s="114">
        <v>44847</v>
      </c>
      <c r="F86" s="115" t="s">
        <v>320</v>
      </c>
      <c r="G86" s="116">
        <v>3</v>
      </c>
      <c r="H86" s="116" t="s">
        <v>36</v>
      </c>
      <c r="I86" s="116" t="s">
        <v>42</v>
      </c>
      <c r="J86" s="117">
        <v>1961627</v>
      </c>
      <c r="K86" s="123">
        <v>4211627</v>
      </c>
      <c r="L86" s="110"/>
      <c r="M86" s="111"/>
      <c r="N86" s="119"/>
      <c r="O86" s="120"/>
      <c r="P86" s="121"/>
      <c r="Q86" s="122"/>
      <c r="R86" s="122"/>
      <c r="U86" s="122"/>
      <c r="V86" s="122"/>
    </row>
    <row r="87" spans="1:22" s="10" customFormat="1" ht="22.5">
      <c r="A87" s="125">
        <v>76</v>
      </c>
      <c r="B87" s="113" t="s">
        <v>321</v>
      </c>
      <c r="C87" s="114">
        <v>37278</v>
      </c>
      <c r="D87" s="113">
        <v>4351468634</v>
      </c>
      <c r="E87" s="114">
        <v>44852</v>
      </c>
      <c r="F87" s="115" t="s">
        <v>322</v>
      </c>
      <c r="G87" s="116">
        <v>25</v>
      </c>
      <c r="H87" s="116" t="s">
        <v>36</v>
      </c>
      <c r="I87" s="116" t="s">
        <v>323</v>
      </c>
      <c r="J87" s="117">
        <v>1000000</v>
      </c>
      <c r="K87" s="123">
        <v>23650000</v>
      </c>
      <c r="L87" s="110"/>
      <c r="M87" s="111"/>
      <c r="N87" s="119"/>
      <c r="O87" s="120"/>
      <c r="P87" s="121"/>
      <c r="Q87" s="122"/>
      <c r="R87" s="122"/>
      <c r="U87" s="122"/>
      <c r="V87" s="122"/>
    </row>
    <row r="88" spans="1:22" s="10" customFormat="1" ht="22.5">
      <c r="A88" s="125"/>
      <c r="B88" s="113"/>
      <c r="C88" s="114"/>
      <c r="D88" s="113"/>
      <c r="E88" s="114"/>
      <c r="F88" s="115"/>
      <c r="G88" s="116"/>
      <c r="H88" s="116"/>
      <c r="I88" s="116"/>
      <c r="J88" s="117"/>
      <c r="K88" s="123"/>
      <c r="L88" s="110"/>
      <c r="M88" s="111"/>
      <c r="N88" s="119"/>
      <c r="O88" s="120"/>
      <c r="P88" s="121"/>
      <c r="Q88" s="122"/>
      <c r="R88" s="122"/>
      <c r="U88" s="122"/>
      <c r="V88" s="122"/>
    </row>
  </sheetData>
  <sheetProtection/>
  <mergeCells count="4">
    <mergeCell ref="A1:C1"/>
    <mergeCell ref="A2:C2"/>
    <mergeCell ref="A3:K3"/>
    <mergeCell ref="A4:K4"/>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2016-06-20T09:30:19Z</cp:lastPrinted>
  <dcterms:created xsi:type="dcterms:W3CDTF">2012-09-19T08:49:53Z</dcterms:created>
  <dcterms:modified xsi:type="dcterms:W3CDTF">2022-10-25T04:12:02Z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QY5UZ4ZQWDMN-2102554853-242</vt:lpwstr>
  </property>
  <property fmtid="{D5CDD505-2E9C-101B-9397-08002B2CF9AE}" pid="4" name="_dlc_DocIdItemGu">
    <vt:lpwstr>81cbca8a-e97c-4998-9105-b499bae68740</vt:lpwstr>
  </property>
  <property fmtid="{D5CDD505-2E9C-101B-9397-08002B2CF9AE}" pid="5" name="_dlc_DocIdU">
    <vt:lpwstr>http://testweb.dongnai.gov.vn:8809/_layouts/15/DocIdRedir.aspx?ID=QY5UZ4ZQWDMN-2102554853-242, QY5UZ4ZQWDMN-2102554853-242</vt:lpwstr>
  </property>
</Properties>
</file>